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PT\PPT_2024\0531\Tantervek OKT-ra\Módosított_tantervek\Erasmus_ablak_miatt\"/>
    </mc:Choice>
  </mc:AlternateContent>
  <bookViews>
    <workbookView xWindow="-120" yWindow="-120" windowWidth="29040" windowHeight="15840"/>
  </bookViews>
  <sheets>
    <sheet name="OTAK_szakos" sheetId="1" r:id="rId1"/>
    <sheet name="lista" sheetId="2" r:id="rId2"/>
  </sheets>
  <externalReferences>
    <externalReference r:id="rId3"/>
  </externalReferences>
  <definedNames>
    <definedName name="_xlnm._FilterDatabase" localSheetId="0" hidden="1">OTAK_szakos!$A$8:$R$8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0" i="1"/>
  <c r="C67" i="1"/>
  <c r="B67" i="1"/>
  <c r="D58" i="1"/>
  <c r="D59" i="1"/>
  <c r="D60" i="1"/>
  <c r="D61" i="1"/>
  <c r="D62" i="1"/>
  <c r="D63" i="1"/>
  <c r="D64" i="1"/>
  <c r="D65" i="1"/>
  <c r="D66" i="1"/>
  <c r="D57" i="1"/>
  <c r="D67" i="1" l="1"/>
  <c r="C11" i="1"/>
</calcChain>
</file>

<file path=xl/sharedStrings.xml><?xml version="1.0" encoding="utf-8"?>
<sst xmlns="http://schemas.openxmlformats.org/spreadsheetml/2006/main" count="542" uniqueCount="244">
  <si>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</si>
  <si>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</si>
  <si>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</si>
  <si>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</si>
  <si>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</si>
  <si>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</si>
  <si>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</si>
  <si>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</si>
  <si>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</si>
  <si>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</si>
  <si>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10.</t>
  </si>
  <si>
    <t>Szaktárgyi kritériumvizsga</t>
  </si>
  <si>
    <t>Szaktárgyi tanítási gyakorlat</t>
  </si>
  <si>
    <t>sz</t>
  </si>
  <si>
    <t>Összefüggő egyéni iskolai gyakorlatot kísérő szakos szeminárium</t>
  </si>
  <si>
    <t>Egyéni szakdolgozati munka</t>
  </si>
  <si>
    <t>szk</t>
  </si>
  <si>
    <t>vk</t>
  </si>
  <si>
    <t>gy3</t>
  </si>
  <si>
    <t xml:space="preserve"> gy2</t>
  </si>
  <si>
    <t>gy5</t>
  </si>
  <si>
    <t>Subject-specific Teaching Practice</t>
  </si>
  <si>
    <t>Szakmódszertani ismeretek</t>
  </si>
  <si>
    <t>Szakterületi ismeretek</t>
  </si>
  <si>
    <t>Iskolai gyakorlatok</t>
  </si>
  <si>
    <t>Iskolai gyakorlathoz közvetlenül kapcsolódó tárgy</t>
  </si>
  <si>
    <t>6/7.</t>
  </si>
  <si>
    <t>8/9.</t>
  </si>
  <si>
    <t>kv</t>
  </si>
  <si>
    <t>Coherent Individual Practice Support Seminar</t>
  </si>
  <si>
    <t>Subject-specific Criterion Exam</t>
  </si>
  <si>
    <t>Individual Thesis Work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</si>
  <si>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</si>
  <si>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</si>
  <si>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r>
      <t xml:space="preserve">*** </t>
    </r>
    <r>
      <rPr>
        <b/>
        <sz val="11"/>
        <color indexed="8"/>
        <rFont val="Times New Roman"/>
        <family val="1"/>
        <charset val="238"/>
      </rPr>
      <t>erős</t>
    </r>
    <r>
      <rPr>
        <sz val="11"/>
        <color indexed="8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color indexed="8"/>
        <rFont val="Times New Roman"/>
        <family val="1"/>
        <charset val="238"/>
      </rPr>
      <t>gyenge</t>
    </r>
    <r>
      <rPr>
        <sz val="11"/>
        <color indexed="8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color indexed="8"/>
        <rFont val="Times New Roman"/>
        <family val="1"/>
        <charset val="238"/>
      </rPr>
      <t>társ-</t>
    </r>
    <r>
      <rPr>
        <sz val="11"/>
        <color indexed="8"/>
        <rFont val="Times New Roman"/>
        <family val="1"/>
        <charset val="238"/>
      </rPr>
      <t xml:space="preserve"> = az előfeltétel teljesítése egyszerre, ugyanazon szemeszterben történik</t>
    </r>
  </si>
  <si>
    <t>1.</t>
  </si>
  <si>
    <t>2.</t>
  </si>
  <si>
    <t>3.</t>
  </si>
  <si>
    <t>4.</t>
  </si>
  <si>
    <t>Összesen:</t>
  </si>
  <si>
    <t>5.</t>
  </si>
  <si>
    <t>6.</t>
  </si>
  <si>
    <t>7.</t>
  </si>
  <si>
    <t>8.</t>
  </si>
  <si>
    <t>9.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</si>
  <si>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</si>
  <si>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</si>
  <si>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</si>
  <si>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</si>
  <si>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</si>
  <si>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</si>
  <si>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</si>
  <si>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Kurzus típusa*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</si>
  <si>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</si>
  <si>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</si>
  <si>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</si>
  <si>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</si>
  <si>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</si>
  <si>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</si>
  <si>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</si>
  <si>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r>
      <t xml:space="preserve">Előfeltételek (erős, </t>
    </r>
    <r>
      <rPr>
        <i/>
        <sz val="11"/>
        <color indexed="8"/>
        <rFont val="Times New Roman"/>
        <family val="1"/>
        <charset val="238"/>
      </rPr>
      <t>gyenge,</t>
    </r>
    <r>
      <rPr>
        <b/>
        <i/>
        <sz val="11"/>
        <color indexed="8"/>
        <rFont val="Times New Roman"/>
        <family val="1"/>
        <charset val="238"/>
      </rPr>
      <t xml:space="preserve"> </t>
    </r>
    <r>
      <rPr>
        <u/>
        <sz val="11"/>
        <color indexed="8"/>
        <rFont val="Times New Roman"/>
        <family val="1"/>
        <charset val="238"/>
      </rPr>
      <t>társ-</t>
    </r>
    <r>
      <rPr>
        <b/>
        <u/>
        <sz val="11"/>
        <color indexed="8"/>
        <rFont val="Times New Roman"/>
        <family val="1"/>
        <charset val="238"/>
      </rPr>
      <t>)**</t>
    </r>
    <r>
      <rPr>
        <b/>
        <sz val="11"/>
        <color indexed="8"/>
        <rFont val="Times New Roman"/>
        <family val="1"/>
        <charset val="238"/>
      </rPr>
      <t>*</t>
    </r>
  </si>
  <si>
    <t>Félév</t>
  </si>
  <si>
    <t>Szakterületi kreditek összege</t>
  </si>
  <si>
    <t>Szakmódszertani kreditek összege</t>
  </si>
  <si>
    <t>Szakterületi+szakmódszertani kredit összesen</t>
  </si>
  <si>
    <t>ea</t>
  </si>
  <si>
    <t>ai2</t>
  </si>
  <si>
    <t>av5</t>
  </si>
  <si>
    <t>gy</t>
  </si>
  <si>
    <t>b2</t>
  </si>
  <si>
    <t>szv</t>
  </si>
  <si>
    <t>ea+gy</t>
  </si>
  <si>
    <t>b3</t>
  </si>
  <si>
    <t>hd</t>
  </si>
  <si>
    <t>b5</t>
  </si>
  <si>
    <t>l</t>
  </si>
  <si>
    <t>gy2</t>
  </si>
  <si>
    <t>k2</t>
  </si>
  <si>
    <t>k3</t>
  </si>
  <si>
    <t>szd5</t>
  </si>
  <si>
    <t>sz2</t>
  </si>
  <si>
    <t>sz5</t>
  </si>
  <si>
    <t>zv</t>
  </si>
  <si>
    <t>magyar</t>
  </si>
  <si>
    <t>nappali</t>
  </si>
  <si>
    <t>OTK-ÖGY</t>
  </si>
  <si>
    <t>OTK-SZD-TT</t>
  </si>
  <si>
    <t>OTK-SZV-TT</t>
  </si>
  <si>
    <t>OTK-TGY-TT</t>
  </si>
  <si>
    <t>OTK-SZGY-TT</t>
  </si>
  <si>
    <t>Biológia alapjai</t>
  </si>
  <si>
    <t>Matematika alapjai I</t>
  </si>
  <si>
    <t>Ember és technika</t>
  </si>
  <si>
    <t>1</t>
  </si>
  <si>
    <t>IK Savaria Műszaki Intézet</t>
  </si>
  <si>
    <t>Nemes József Miklós</t>
  </si>
  <si>
    <t>K0JBSB</t>
  </si>
  <si>
    <t xml:space="preserve">Műszaki ábrázolás </t>
  </si>
  <si>
    <t>Informatikai alapszoftverek I.</t>
  </si>
  <si>
    <t>Környezetkultúra, környezetgazdálkodás</t>
  </si>
  <si>
    <t>Számítógéptechnika</t>
  </si>
  <si>
    <t>2</t>
  </si>
  <si>
    <t>Anyagtudomány és technológia</t>
  </si>
  <si>
    <t xml:space="preserve">Energetikai rendszerek </t>
  </si>
  <si>
    <t>Informatikai alapszoftverek II.</t>
  </si>
  <si>
    <t>3</t>
  </si>
  <si>
    <t>Gépi rendszerek</t>
  </si>
  <si>
    <t xml:space="preserve">Kommunikációs és információs rendszerek </t>
  </si>
  <si>
    <t>4</t>
  </si>
  <si>
    <t xml:space="preserve">Fizika alapjai </t>
  </si>
  <si>
    <t>Kémia alapjai</t>
  </si>
  <si>
    <t>5</t>
  </si>
  <si>
    <t>Rendszer és modelltechnika</t>
  </si>
  <si>
    <t>Agrártechnika</t>
  </si>
  <si>
    <t xml:space="preserve">Szakmódszertan I. </t>
  </si>
  <si>
    <t>Irányítástechnika programozás alapjai</t>
  </si>
  <si>
    <t>6</t>
  </si>
  <si>
    <t>Technika laboratóriumi gyakorlat II.</t>
  </si>
  <si>
    <t>Egészségtan, egészségvédelem</t>
  </si>
  <si>
    <t xml:space="preserve">Szakmódszertan II. </t>
  </si>
  <si>
    <t>Táplálkozástan</t>
  </si>
  <si>
    <t>7</t>
  </si>
  <si>
    <t>Munkavédelem és biztonságtechnika </t>
  </si>
  <si>
    <t>Digitális technika</t>
  </si>
  <si>
    <t xml:space="preserve">Szakmódszertan III. </t>
  </si>
  <si>
    <t>Fuzzy rendszerek</t>
  </si>
  <si>
    <t>8</t>
  </si>
  <si>
    <t>Pályaismeret</t>
  </si>
  <si>
    <t>Minőségbiztosítás </t>
  </si>
  <si>
    <t>9</t>
  </si>
  <si>
    <t>OTK-MUAB-N-TECH22</t>
  </si>
  <si>
    <t>OTK-FIAL-N-TECH22</t>
  </si>
  <si>
    <t>OTK-KEAL-N-TECH22</t>
  </si>
  <si>
    <t>OTK-MAAL-N-TECH22</t>
  </si>
  <si>
    <t>OTK-KOKO-N-TECH22</t>
  </si>
  <si>
    <t>Borbély Tibor</t>
  </si>
  <si>
    <t>Gál László</t>
  </si>
  <si>
    <t>Jurij Sidor</t>
  </si>
  <si>
    <t>Andó Mátyás</t>
  </si>
  <si>
    <t>Jánosi Endre</t>
  </si>
  <si>
    <t>Kollár László</t>
  </si>
  <si>
    <t>Srkibanek Anna</t>
  </si>
  <si>
    <t>Tóth Gábor</t>
  </si>
  <si>
    <t>Dani Magdolna</t>
  </si>
  <si>
    <t>Bak Árpád</t>
  </si>
  <si>
    <t>Vincze Szilvia</t>
  </si>
  <si>
    <t>OTK-BIAL-N-TECH22</t>
  </si>
  <si>
    <t>OTK-EMTT-N-TECH22</t>
  </si>
  <si>
    <t>OTK-SZGE-N-TECH22</t>
  </si>
  <si>
    <t>OTK-ANTU-N-TECH22</t>
  </si>
  <si>
    <t>OTK-ENRE-N-TECH22</t>
  </si>
  <si>
    <t>OTK-INAL2-N-TECH22</t>
  </si>
  <si>
    <t>OTK-INAL1-N-TECH22</t>
  </si>
  <si>
    <t>OTK-GERE-N-TECH22</t>
  </si>
  <si>
    <t>OTK-KORE-N-TECH22</t>
  </si>
  <si>
    <t>OTK-TELAB1-N-TECH22</t>
  </si>
  <si>
    <t>OTK-REMO-N-TECH22</t>
  </si>
  <si>
    <t>OTK-AGTE-N-TECH22</t>
  </si>
  <si>
    <t>OTK-MODSZ1-N-TECH22</t>
  </si>
  <si>
    <t>OTK-IRAL-N-TECH22</t>
  </si>
  <si>
    <t>OTK-TELAB2-N-TECH22</t>
  </si>
  <si>
    <t>OTK-EGEG-N-TECH22</t>
  </si>
  <si>
    <t>OTK-MODSZ2-N-TECH22</t>
  </si>
  <si>
    <t>OTK-TAPL-N-TECH22</t>
  </si>
  <si>
    <t>OTK-MUBI-N-TECH22</t>
  </si>
  <si>
    <t>OTK-DITE-N-TECH22</t>
  </si>
  <si>
    <t>OTK-MODSZ3-N-TECH22</t>
  </si>
  <si>
    <t>OTK-FURE-N-TECH22</t>
  </si>
  <si>
    <t>OTK-TELAB3-N-TECH22</t>
  </si>
  <si>
    <t>OTK-PALY-N-TECH22</t>
  </si>
  <si>
    <t>Basics of Biology</t>
  </si>
  <si>
    <t>Basics of Physics</t>
  </si>
  <si>
    <t>Basics of Mathematics I</t>
  </si>
  <si>
    <t>Human and technology</t>
  </si>
  <si>
    <t>Technical representation</t>
  </si>
  <si>
    <t>Environmental culture, environmental management</t>
  </si>
  <si>
    <t>Computer Technology</t>
  </si>
  <si>
    <t>Materials Science and Technology</t>
  </si>
  <si>
    <t>Energy systems</t>
  </si>
  <si>
    <t>Basic IT Software II.</t>
  </si>
  <si>
    <t>Mechanical systems</t>
  </si>
  <si>
    <t>Communication and information systems</t>
  </si>
  <si>
    <t xml:space="preserve">Technology Laboratory Practice I. </t>
  </si>
  <si>
    <t>Fuzzy systems</t>
  </si>
  <si>
    <t>Choosing a career</t>
  </si>
  <si>
    <t>Technical laboratory III. CAD</t>
  </si>
  <si>
    <t>Technika laboratórium gyakorlat III. CAD</t>
  </si>
  <si>
    <t>Nutrition</t>
  </si>
  <si>
    <t>Health education, health protection</t>
  </si>
  <si>
    <t>Technique Laboratory Practice II.</t>
  </si>
  <si>
    <t>Measurement technology I.</t>
  </si>
  <si>
    <t>System and modeling technology</t>
  </si>
  <si>
    <t>Agricultural Technology</t>
  </si>
  <si>
    <t>Methodology for teaching technology</t>
  </si>
  <si>
    <t>Control Technology</t>
  </si>
  <si>
    <t>Fogyasztói magatartás</t>
  </si>
  <si>
    <t>Digital technology</t>
  </si>
  <si>
    <t>Szinetár Csaba</t>
  </si>
  <si>
    <t>Borzsák István</t>
  </si>
  <si>
    <t>Gönye Zsuzsanna</t>
  </si>
  <si>
    <t>Labour safety </t>
  </si>
  <si>
    <t>E1GMHZ</t>
  </si>
  <si>
    <t>S0SA8N</t>
  </si>
  <si>
    <t>A4ZOU4</t>
  </si>
  <si>
    <t>QZB0KC</t>
  </si>
  <si>
    <t>T3S9T3</t>
  </si>
  <si>
    <t>B66U60</t>
  </si>
  <si>
    <t>JJSAP4</t>
  </si>
  <si>
    <t>A1RX64</t>
  </si>
  <si>
    <t>Programfejlesztés</t>
  </si>
  <si>
    <t>Programming </t>
  </si>
  <si>
    <t xml:space="preserve">Szakmódszertan IV. </t>
  </si>
  <si>
    <t xml:space="preserve">Szakmódszertan V. </t>
  </si>
  <si>
    <t xml:space="preserve">Szakmódszertan VI. </t>
  </si>
  <si>
    <t>10</t>
  </si>
  <si>
    <t>OTK-MINBIZ-N-TECH22</t>
  </si>
  <si>
    <t>OTK-PROGF-N-TECH22</t>
  </si>
  <si>
    <t>OTK-FOGYM-N-TECH22</t>
  </si>
  <si>
    <t>OTK-MODSZ6-N-TECH22</t>
  </si>
  <si>
    <t>OTK-MODSZ5-N-TECH22</t>
  </si>
  <si>
    <t>OTK-MODSZ4-N-TECH22</t>
  </si>
  <si>
    <t>Ziegler Zsolt</t>
  </si>
  <si>
    <t>FYSSFU</t>
  </si>
  <si>
    <t>CYYZKD</t>
  </si>
  <si>
    <t>Quality assurance </t>
  </si>
  <si>
    <t>Consumer behavior</t>
  </si>
  <si>
    <t>OTK-METE-N-TECH22</t>
  </si>
  <si>
    <t>Méréstechnikai ismeretek</t>
  </si>
  <si>
    <t>R6XMG9</t>
  </si>
  <si>
    <t>BKN5JT</t>
  </si>
  <si>
    <t>C5EVKZ</t>
  </si>
  <si>
    <t>OTK-ÖGY-TT</t>
  </si>
  <si>
    <t>SKGSV4</t>
  </si>
  <si>
    <t>GJ20WI</t>
  </si>
  <si>
    <t>Csoportos tanítási gyakorlat</t>
  </si>
  <si>
    <t>Group Teaching Practice</t>
  </si>
  <si>
    <t>OTK-PGY-3-TAN22-106</t>
  </si>
  <si>
    <t>OTKCTEC</t>
  </si>
  <si>
    <t>Technika laboratóriumi gyakorlat I. Anyagtechnológia</t>
  </si>
  <si>
    <t>2022/2023/1. félév</t>
  </si>
  <si>
    <t>Technika- és tervezés-tanára szakos osztatlan tanárképzés (300 óra)</t>
  </si>
  <si>
    <t>javasolt mobilitási ablak 5-9. félév.</t>
  </si>
  <si>
    <t>9700 Szombathely, Károlyi Gáspár tér 4.</t>
  </si>
  <si>
    <t>A technika- és tervezés-tanára szak szakos mintatanterve alapján az 5-9. félévet javasoljuk kiemelten Erasmus-mobilitásra.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</si>
</sst>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ltehu.sharepoint.com/BSC_MSC/2017/OTAK_technika_ELTE_szhely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ka - egyéb"/>
    </sheetNames>
    <sheetDataSet>
      <sheetData sheetId="0">
        <row r="6">
          <cell r="D6" t="str">
            <v>Basics of Chemistry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" sqref="D1:R1"/>
    </sheetView>
  </sheetViews>
  <sheetFormatPr defaultColWidth="8.7109375" defaultRowHeight="15" x14ac:dyDescent="0.25"/>
  <cols>
    <col min="1" max="1" width="22.5703125" style="10" customWidth="1"/>
    <col min="2" max="2" width="24" style="2" customWidth="1"/>
    <col min="3" max="3" width="25" style="2" bestFit="1" customWidth="1"/>
    <col min="4" max="4" width="29.85546875" style="2" customWidth="1"/>
    <col min="5" max="5" width="15" style="2" bestFit="1" customWidth="1"/>
    <col min="6" max="6" width="18" style="2" bestFit="1" customWidth="1"/>
    <col min="7" max="7" width="13.85546875" style="2" bestFit="1" customWidth="1"/>
    <col min="8" max="8" width="13.85546875" style="10" customWidth="1"/>
    <col min="9" max="9" width="19.7109375" style="2" bestFit="1" customWidth="1"/>
    <col min="10" max="11" width="16.140625" style="2" bestFit="1" customWidth="1"/>
    <col min="12" max="12" width="18" style="2" bestFit="1" customWidth="1"/>
    <col min="13" max="14" width="13.85546875" style="2" customWidth="1"/>
    <col min="15" max="15" width="14.7109375" style="2" customWidth="1"/>
    <col min="16" max="16" width="23.42578125" style="2" bestFit="1" customWidth="1"/>
    <col min="17" max="18" width="21.28515625" style="2" bestFit="1" customWidth="1"/>
    <col min="19" max="16384" width="8.7109375" style="2"/>
  </cols>
  <sheetData>
    <row r="1" spans="1:18" ht="15" customHeight="1" x14ac:dyDescent="0.25">
      <c r="A1" s="43" t="s">
        <v>7</v>
      </c>
      <c r="B1" s="44"/>
      <c r="C1" s="44"/>
      <c r="D1" s="44" t="s">
        <v>240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x14ac:dyDescent="0.25">
      <c r="A2" s="43" t="s">
        <v>2</v>
      </c>
      <c r="B2" s="44"/>
      <c r="C2" s="44"/>
      <c r="D2" s="45" t="s">
        <v>237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5" customHeight="1" x14ac:dyDescent="0.25">
      <c r="A3" s="43" t="s">
        <v>3</v>
      </c>
      <c r="B3" s="44"/>
      <c r="C3" s="44"/>
      <c r="D3" s="45" t="s">
        <v>242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25">
      <c r="A4" s="43" t="s">
        <v>4</v>
      </c>
      <c r="B4" s="44"/>
      <c r="C4" s="44"/>
      <c r="D4" s="44" t="s">
        <v>83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5">
      <c r="A5" s="43" t="s">
        <v>5</v>
      </c>
      <c r="B5" s="44"/>
      <c r="C5" s="44"/>
      <c r="D5" s="44" t="s">
        <v>84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x14ac:dyDescent="0.25">
      <c r="A6" s="43" t="s">
        <v>8</v>
      </c>
      <c r="B6" s="44"/>
      <c r="C6" s="44"/>
      <c r="D6" s="44" t="s">
        <v>239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9.5" customHeight="1" x14ac:dyDescent="0.25">
      <c r="A7" s="49" t="s">
        <v>6</v>
      </c>
      <c r="B7" s="50"/>
      <c r="C7" s="51"/>
      <c r="D7" s="44">
        <v>7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s="3" customFormat="1" ht="42.75" x14ac:dyDescent="0.25">
      <c r="A8" s="16" t="s">
        <v>48</v>
      </c>
      <c r="B8" s="16" t="s">
        <v>49</v>
      </c>
      <c r="C8" s="16" t="s">
        <v>50</v>
      </c>
      <c r="D8" s="16" t="s">
        <v>51</v>
      </c>
      <c r="E8" s="16" t="s">
        <v>52</v>
      </c>
      <c r="F8" s="16" t="s">
        <v>53</v>
      </c>
      <c r="G8" s="16" t="s">
        <v>54</v>
      </c>
      <c r="H8" s="16" t="s">
        <v>55</v>
      </c>
      <c r="I8" s="16" t="s">
        <v>56</v>
      </c>
      <c r="J8" s="16" t="s">
        <v>57</v>
      </c>
      <c r="K8" s="16" t="s">
        <v>58</v>
      </c>
      <c r="L8" s="16" t="s">
        <v>59</v>
      </c>
      <c r="M8" s="48" t="s">
        <v>60</v>
      </c>
      <c r="N8" s="48"/>
      <c r="O8" s="48"/>
      <c r="P8" s="16" t="s">
        <v>45</v>
      </c>
      <c r="Q8" s="16" t="s">
        <v>46</v>
      </c>
      <c r="R8" s="16" t="s">
        <v>47</v>
      </c>
    </row>
    <row r="9" spans="1:18" s="17" customFormat="1" ht="33.6" customHeight="1" x14ac:dyDescent="0.25">
      <c r="A9" s="27" t="s">
        <v>146</v>
      </c>
      <c r="B9" s="18" t="s">
        <v>90</v>
      </c>
      <c r="C9" s="18" t="s">
        <v>170</v>
      </c>
      <c r="D9" s="18" t="s">
        <v>23</v>
      </c>
      <c r="E9" s="7" t="s">
        <v>71</v>
      </c>
      <c r="F9" s="7" t="s">
        <v>20</v>
      </c>
      <c r="G9" s="7">
        <v>1</v>
      </c>
      <c r="H9" s="7">
        <v>1</v>
      </c>
      <c r="I9" s="7" t="s">
        <v>1</v>
      </c>
      <c r="J9" s="7">
        <v>2</v>
      </c>
      <c r="K9" s="7">
        <f t="shared" ref="K9:K19" si="0">J9*14</f>
        <v>28</v>
      </c>
      <c r="L9" s="8" t="s">
        <v>93</v>
      </c>
      <c r="M9" s="18"/>
      <c r="N9" s="18"/>
      <c r="O9" s="18"/>
      <c r="P9" s="18" t="s">
        <v>94</v>
      </c>
      <c r="Q9" s="18" t="s">
        <v>197</v>
      </c>
      <c r="R9" s="18" t="s">
        <v>201</v>
      </c>
    </row>
    <row r="10" spans="1:18" s="17" customFormat="1" ht="30" customHeight="1" x14ac:dyDescent="0.25">
      <c r="A10" s="27" t="s">
        <v>131</v>
      </c>
      <c r="B10" s="18" t="s">
        <v>109</v>
      </c>
      <c r="C10" s="18" t="s">
        <v>171</v>
      </c>
      <c r="D10" s="18" t="s">
        <v>23</v>
      </c>
      <c r="E10" s="7" t="s">
        <v>71</v>
      </c>
      <c r="F10" s="7" t="s">
        <v>20</v>
      </c>
      <c r="G10" s="7">
        <v>1</v>
      </c>
      <c r="H10" s="7">
        <v>1</v>
      </c>
      <c r="I10" s="7" t="s">
        <v>1</v>
      </c>
      <c r="J10" s="7">
        <v>2</v>
      </c>
      <c r="K10" s="7">
        <f t="shared" si="0"/>
        <v>28</v>
      </c>
      <c r="L10" s="8" t="s">
        <v>93</v>
      </c>
      <c r="M10" s="18"/>
      <c r="N10" s="18"/>
      <c r="O10" s="36"/>
      <c r="P10" s="18" t="s">
        <v>94</v>
      </c>
      <c r="Q10" s="18" t="s">
        <v>136</v>
      </c>
      <c r="R10" s="19" t="s">
        <v>203</v>
      </c>
    </row>
    <row r="11" spans="1:18" s="17" customFormat="1" ht="31.5" x14ac:dyDescent="0.25">
      <c r="A11" s="27" t="s">
        <v>132</v>
      </c>
      <c r="B11" s="18" t="s">
        <v>110</v>
      </c>
      <c r="C11" s="18" t="str">
        <f>'[1]Technika - egyéb'!$D$6</f>
        <v>Basics of Chemistry</v>
      </c>
      <c r="D11" s="18" t="s">
        <v>23</v>
      </c>
      <c r="E11" s="7" t="s">
        <v>71</v>
      </c>
      <c r="F11" s="7" t="s">
        <v>0</v>
      </c>
      <c r="G11" s="7">
        <v>1</v>
      </c>
      <c r="H11" s="7">
        <v>1</v>
      </c>
      <c r="I11" s="7" t="s">
        <v>1</v>
      </c>
      <c r="J11" s="7">
        <v>2</v>
      </c>
      <c r="K11" s="7">
        <f t="shared" si="0"/>
        <v>28</v>
      </c>
      <c r="L11" s="8" t="s">
        <v>93</v>
      </c>
      <c r="M11" s="18"/>
      <c r="N11" s="18"/>
      <c r="O11" s="36"/>
      <c r="P11" s="18" t="s">
        <v>94</v>
      </c>
      <c r="Q11" s="18" t="s">
        <v>198</v>
      </c>
      <c r="R11" s="18" t="s">
        <v>208</v>
      </c>
    </row>
    <row r="12" spans="1:18" s="17" customFormat="1" ht="31.5" x14ac:dyDescent="0.25">
      <c r="A12" s="27" t="s">
        <v>133</v>
      </c>
      <c r="B12" s="18" t="s">
        <v>91</v>
      </c>
      <c r="C12" s="18" t="s">
        <v>172</v>
      </c>
      <c r="D12" s="18" t="s">
        <v>23</v>
      </c>
      <c r="E12" s="7" t="s">
        <v>71</v>
      </c>
      <c r="F12" s="7" t="s">
        <v>0</v>
      </c>
      <c r="G12" s="7">
        <v>2</v>
      </c>
      <c r="H12" s="7">
        <v>3</v>
      </c>
      <c r="I12" s="7" t="s">
        <v>1</v>
      </c>
      <c r="J12" s="7">
        <v>4</v>
      </c>
      <c r="K12" s="7">
        <f t="shared" si="0"/>
        <v>56</v>
      </c>
      <c r="L12" s="8" t="s">
        <v>93</v>
      </c>
      <c r="M12" s="18"/>
      <c r="N12" s="18"/>
      <c r="O12" s="36"/>
      <c r="P12" s="18" t="s">
        <v>94</v>
      </c>
      <c r="Q12" s="18" t="s">
        <v>199</v>
      </c>
      <c r="R12" s="23" t="s">
        <v>228</v>
      </c>
    </row>
    <row r="13" spans="1:18" s="17" customFormat="1" ht="31.5" x14ac:dyDescent="0.25">
      <c r="A13" s="27" t="s">
        <v>147</v>
      </c>
      <c r="B13" s="18" t="s">
        <v>92</v>
      </c>
      <c r="C13" s="18" t="s">
        <v>173</v>
      </c>
      <c r="D13" s="18" t="s">
        <v>23</v>
      </c>
      <c r="E13" s="7" t="s">
        <v>71</v>
      </c>
      <c r="F13" s="7" t="s">
        <v>0</v>
      </c>
      <c r="G13" s="7">
        <v>3</v>
      </c>
      <c r="H13" s="7">
        <v>1</v>
      </c>
      <c r="I13" s="7" t="s">
        <v>1</v>
      </c>
      <c r="J13" s="7">
        <v>3</v>
      </c>
      <c r="K13" s="7">
        <f t="shared" si="0"/>
        <v>42</v>
      </c>
      <c r="L13" s="8" t="s">
        <v>93</v>
      </c>
      <c r="M13" s="18"/>
      <c r="N13" s="18"/>
      <c r="O13" s="36"/>
      <c r="P13" s="18" t="s">
        <v>94</v>
      </c>
      <c r="Q13" s="18" t="s">
        <v>95</v>
      </c>
      <c r="R13" s="18" t="s">
        <v>96</v>
      </c>
    </row>
    <row r="14" spans="1:18" s="17" customFormat="1" ht="31.5" x14ac:dyDescent="0.25">
      <c r="A14" s="27" t="s">
        <v>130</v>
      </c>
      <c r="B14" s="18" t="s">
        <v>97</v>
      </c>
      <c r="C14" s="18" t="s">
        <v>174</v>
      </c>
      <c r="D14" s="18" t="s">
        <v>23</v>
      </c>
      <c r="E14" s="7" t="s">
        <v>71</v>
      </c>
      <c r="F14" s="7" t="s">
        <v>20</v>
      </c>
      <c r="G14" s="7">
        <v>2</v>
      </c>
      <c r="H14" s="7">
        <v>2</v>
      </c>
      <c r="I14" s="7" t="s">
        <v>1</v>
      </c>
      <c r="J14" s="7">
        <v>4</v>
      </c>
      <c r="K14" s="7">
        <f t="shared" si="0"/>
        <v>56</v>
      </c>
      <c r="L14" s="8" t="s">
        <v>101</v>
      </c>
      <c r="M14" s="18"/>
      <c r="N14" s="18"/>
      <c r="O14" s="36"/>
      <c r="P14" s="19" t="s">
        <v>94</v>
      </c>
      <c r="Q14" s="18" t="s">
        <v>135</v>
      </c>
      <c r="R14" s="18" t="s">
        <v>202</v>
      </c>
    </row>
    <row r="15" spans="1:18" s="17" customFormat="1" ht="31.5" x14ac:dyDescent="0.25">
      <c r="A15" s="21" t="s">
        <v>152</v>
      </c>
      <c r="B15" s="18" t="s">
        <v>98</v>
      </c>
      <c r="C15" s="18" t="s">
        <v>172</v>
      </c>
      <c r="D15" s="18" t="s">
        <v>23</v>
      </c>
      <c r="E15" s="7" t="s">
        <v>71</v>
      </c>
      <c r="F15" s="7" t="s">
        <v>20</v>
      </c>
      <c r="G15" s="7">
        <v>1</v>
      </c>
      <c r="H15" s="7">
        <v>2</v>
      </c>
      <c r="I15" s="7" t="s">
        <v>1</v>
      </c>
      <c r="J15" s="7">
        <v>2</v>
      </c>
      <c r="K15" s="7">
        <f t="shared" si="0"/>
        <v>28</v>
      </c>
      <c r="L15" s="8" t="s">
        <v>101</v>
      </c>
      <c r="M15" s="18"/>
      <c r="N15" s="18"/>
      <c r="O15" s="36"/>
      <c r="P15" s="19" t="s">
        <v>94</v>
      </c>
      <c r="Q15" s="18" t="s">
        <v>136</v>
      </c>
      <c r="R15" s="18" t="s">
        <v>203</v>
      </c>
    </row>
    <row r="16" spans="1:18" s="17" customFormat="1" ht="45.6" customHeight="1" x14ac:dyDescent="0.25">
      <c r="A16" s="21" t="s">
        <v>134</v>
      </c>
      <c r="B16" s="18" t="s">
        <v>99</v>
      </c>
      <c r="C16" s="18" t="s">
        <v>175</v>
      </c>
      <c r="D16" s="18" t="s">
        <v>23</v>
      </c>
      <c r="E16" s="7" t="s">
        <v>71</v>
      </c>
      <c r="F16" s="7" t="s">
        <v>0</v>
      </c>
      <c r="G16" s="7">
        <v>2</v>
      </c>
      <c r="H16" s="7">
        <v>1</v>
      </c>
      <c r="I16" s="7" t="s">
        <v>1</v>
      </c>
      <c r="J16" s="7">
        <v>2</v>
      </c>
      <c r="K16" s="7">
        <f t="shared" si="0"/>
        <v>28</v>
      </c>
      <c r="L16" s="8" t="s">
        <v>101</v>
      </c>
      <c r="M16" s="18"/>
      <c r="N16" s="18"/>
      <c r="O16" s="36"/>
      <c r="P16" s="19" t="s">
        <v>94</v>
      </c>
      <c r="Q16" s="18" t="s">
        <v>95</v>
      </c>
      <c r="R16" s="19" t="s">
        <v>96</v>
      </c>
    </row>
    <row r="17" spans="1:18" s="17" customFormat="1" ht="31.5" x14ac:dyDescent="0.25">
      <c r="A17" s="21" t="s">
        <v>148</v>
      </c>
      <c r="B17" s="18" t="s">
        <v>100</v>
      </c>
      <c r="C17" s="18" t="s">
        <v>176</v>
      </c>
      <c r="D17" s="18" t="s">
        <v>23</v>
      </c>
      <c r="E17" s="7" t="s">
        <v>71</v>
      </c>
      <c r="F17" s="7" t="s">
        <v>0</v>
      </c>
      <c r="G17" s="7">
        <v>2</v>
      </c>
      <c r="H17" s="7">
        <v>1</v>
      </c>
      <c r="I17" s="7" t="s">
        <v>1</v>
      </c>
      <c r="J17" s="7">
        <v>2</v>
      </c>
      <c r="K17" s="7">
        <f t="shared" si="0"/>
        <v>28</v>
      </c>
      <c r="L17" s="8" t="s">
        <v>101</v>
      </c>
      <c r="M17" s="18"/>
      <c r="N17" s="18"/>
      <c r="O17" s="36"/>
      <c r="P17" s="19" t="s">
        <v>94</v>
      </c>
      <c r="Q17" s="18" t="s">
        <v>95</v>
      </c>
      <c r="R17" s="19" t="s">
        <v>96</v>
      </c>
    </row>
    <row r="18" spans="1:18" s="17" customFormat="1" ht="31.5" x14ac:dyDescent="0.25">
      <c r="A18" s="27" t="s">
        <v>149</v>
      </c>
      <c r="B18" s="18" t="s">
        <v>102</v>
      </c>
      <c r="C18" s="18" t="s">
        <v>177</v>
      </c>
      <c r="D18" s="18" t="s">
        <v>23</v>
      </c>
      <c r="E18" s="7" t="s">
        <v>71</v>
      </c>
      <c r="F18" s="7" t="s">
        <v>0</v>
      </c>
      <c r="G18" s="7">
        <v>2</v>
      </c>
      <c r="H18" s="7">
        <v>3</v>
      </c>
      <c r="I18" s="7" t="s">
        <v>1</v>
      </c>
      <c r="J18" s="7">
        <v>4</v>
      </c>
      <c r="K18" s="7">
        <f t="shared" si="0"/>
        <v>56</v>
      </c>
      <c r="L18" s="8" t="s">
        <v>105</v>
      </c>
      <c r="M18" s="18"/>
      <c r="N18" s="18"/>
      <c r="O18" s="36"/>
      <c r="P18" s="19" t="s">
        <v>94</v>
      </c>
      <c r="Q18" s="18" t="s">
        <v>137</v>
      </c>
      <c r="R18" s="18" t="s">
        <v>207</v>
      </c>
    </row>
    <row r="19" spans="1:18" s="17" customFormat="1" ht="31.5" x14ac:dyDescent="0.25">
      <c r="A19" s="27" t="s">
        <v>150</v>
      </c>
      <c r="B19" s="18" t="s">
        <v>103</v>
      </c>
      <c r="C19" s="18" t="s">
        <v>178</v>
      </c>
      <c r="D19" s="18" t="s">
        <v>23</v>
      </c>
      <c r="E19" s="7" t="s">
        <v>71</v>
      </c>
      <c r="F19" s="7" t="s">
        <v>0</v>
      </c>
      <c r="G19" s="7">
        <v>2</v>
      </c>
      <c r="H19" s="7">
        <v>3</v>
      </c>
      <c r="I19" s="7" t="s">
        <v>1</v>
      </c>
      <c r="J19" s="7">
        <v>4</v>
      </c>
      <c r="K19" s="7">
        <f t="shared" si="0"/>
        <v>56</v>
      </c>
      <c r="L19" s="8" t="s">
        <v>105</v>
      </c>
      <c r="M19" s="18"/>
      <c r="N19" s="18"/>
      <c r="O19" s="36"/>
      <c r="P19" s="19" t="s">
        <v>94</v>
      </c>
      <c r="Q19" s="18" t="s">
        <v>136</v>
      </c>
      <c r="R19" s="19" t="s">
        <v>203</v>
      </c>
    </row>
    <row r="20" spans="1:18" s="17" customFormat="1" ht="31.5" x14ac:dyDescent="0.25">
      <c r="A20" s="27" t="s">
        <v>151</v>
      </c>
      <c r="B20" s="18" t="s">
        <v>104</v>
      </c>
      <c r="C20" s="18" t="s">
        <v>179</v>
      </c>
      <c r="D20" s="18" t="s">
        <v>23</v>
      </c>
      <c r="E20" s="7" t="s">
        <v>71</v>
      </c>
      <c r="F20" s="7" t="s">
        <v>20</v>
      </c>
      <c r="G20" s="7">
        <v>1</v>
      </c>
      <c r="H20" s="7">
        <v>1</v>
      </c>
      <c r="I20" s="7" t="s">
        <v>1</v>
      </c>
      <c r="J20" s="7">
        <v>2</v>
      </c>
      <c r="K20" s="7">
        <f>J20*14</f>
        <v>28</v>
      </c>
      <c r="L20" s="8" t="s">
        <v>105</v>
      </c>
      <c r="M20" s="18"/>
      <c r="N20" s="18"/>
      <c r="O20" s="36"/>
      <c r="P20" s="19" t="s">
        <v>94</v>
      </c>
      <c r="Q20" s="18" t="s">
        <v>136</v>
      </c>
      <c r="R20" s="19" t="s">
        <v>203</v>
      </c>
    </row>
    <row r="21" spans="1:18" s="17" customFormat="1" ht="31.5" x14ac:dyDescent="0.25">
      <c r="A21" s="21" t="s">
        <v>153</v>
      </c>
      <c r="B21" s="18" t="s">
        <v>106</v>
      </c>
      <c r="C21" s="18" t="s">
        <v>180</v>
      </c>
      <c r="D21" s="18" t="s">
        <v>23</v>
      </c>
      <c r="E21" s="7" t="s">
        <v>71</v>
      </c>
      <c r="F21" s="7" t="s">
        <v>0</v>
      </c>
      <c r="G21" s="7">
        <v>2</v>
      </c>
      <c r="H21" s="7">
        <v>3</v>
      </c>
      <c r="I21" s="7" t="s">
        <v>1</v>
      </c>
      <c r="J21" s="7">
        <v>4</v>
      </c>
      <c r="K21" s="7">
        <f t="shared" ref="K21:K44" si="1">J21*14</f>
        <v>56</v>
      </c>
      <c r="L21" s="8" t="s">
        <v>108</v>
      </c>
      <c r="M21" s="18"/>
      <c r="N21" s="18"/>
      <c r="O21" s="36"/>
      <c r="P21" s="19" t="s">
        <v>94</v>
      </c>
      <c r="Q21" s="18" t="s">
        <v>138</v>
      </c>
      <c r="R21" s="18" t="s">
        <v>222</v>
      </c>
    </row>
    <row r="22" spans="1:18" s="17" customFormat="1" ht="31.5" x14ac:dyDescent="0.25">
      <c r="A22" s="21" t="s">
        <v>154</v>
      </c>
      <c r="B22" s="18" t="s">
        <v>107</v>
      </c>
      <c r="C22" s="18" t="s">
        <v>181</v>
      </c>
      <c r="D22" s="18" t="s">
        <v>23</v>
      </c>
      <c r="E22" s="7" t="s">
        <v>71</v>
      </c>
      <c r="F22" s="7" t="s">
        <v>0</v>
      </c>
      <c r="G22" s="7">
        <v>2</v>
      </c>
      <c r="H22" s="7">
        <v>3</v>
      </c>
      <c r="I22" s="7" t="s">
        <v>1</v>
      </c>
      <c r="J22" s="7">
        <v>4</v>
      </c>
      <c r="K22" s="7">
        <f t="shared" si="1"/>
        <v>56</v>
      </c>
      <c r="L22" s="8" t="s">
        <v>108</v>
      </c>
      <c r="M22" s="18"/>
      <c r="N22" s="18"/>
      <c r="O22" s="36"/>
      <c r="P22" s="19" t="s">
        <v>94</v>
      </c>
      <c r="Q22" s="18" t="s">
        <v>95</v>
      </c>
      <c r="R22" s="19" t="s">
        <v>96</v>
      </c>
    </row>
    <row r="23" spans="1:18" s="17" customFormat="1" ht="45" x14ac:dyDescent="0.25">
      <c r="A23" s="21" t="s">
        <v>155</v>
      </c>
      <c r="B23" s="42" t="s">
        <v>238</v>
      </c>
      <c r="C23" s="18" t="s">
        <v>182</v>
      </c>
      <c r="D23" s="18" t="s">
        <v>23</v>
      </c>
      <c r="E23" s="7" t="s">
        <v>68</v>
      </c>
      <c r="F23" s="7" t="s">
        <v>20</v>
      </c>
      <c r="G23" s="7">
        <v>0</v>
      </c>
      <c r="H23" s="7">
        <v>2</v>
      </c>
      <c r="I23" s="7" t="s">
        <v>1</v>
      </c>
      <c r="J23" s="7">
        <v>2</v>
      </c>
      <c r="K23" s="7">
        <f t="shared" si="1"/>
        <v>28</v>
      </c>
      <c r="L23" s="8" t="s">
        <v>108</v>
      </c>
      <c r="M23" s="18"/>
      <c r="N23" s="34" t="s">
        <v>149</v>
      </c>
      <c r="O23" s="36"/>
      <c r="P23" s="19" t="s">
        <v>94</v>
      </c>
      <c r="Q23" s="18" t="s">
        <v>137</v>
      </c>
      <c r="R23" s="18" t="s">
        <v>207</v>
      </c>
    </row>
    <row r="24" spans="1:18" s="17" customFormat="1" ht="31.5" x14ac:dyDescent="0.25">
      <c r="A24" s="27" t="s">
        <v>226</v>
      </c>
      <c r="B24" s="18" t="s">
        <v>227</v>
      </c>
      <c r="C24" s="18" t="s">
        <v>190</v>
      </c>
      <c r="D24" s="18" t="s">
        <v>23</v>
      </c>
      <c r="E24" s="7" t="s">
        <v>71</v>
      </c>
      <c r="F24" s="7" t="s">
        <v>20</v>
      </c>
      <c r="G24" s="7">
        <v>1</v>
      </c>
      <c r="H24" s="7">
        <v>2</v>
      </c>
      <c r="I24" s="7" t="s">
        <v>1</v>
      </c>
      <c r="J24" s="7">
        <v>2</v>
      </c>
      <c r="K24" s="7">
        <f t="shared" si="1"/>
        <v>28</v>
      </c>
      <c r="L24" s="8" t="s">
        <v>111</v>
      </c>
      <c r="M24" s="18"/>
      <c r="N24" s="35"/>
      <c r="O24" s="36"/>
      <c r="P24" s="19" t="s">
        <v>94</v>
      </c>
      <c r="Q24" s="18" t="s">
        <v>139</v>
      </c>
      <c r="R24" s="18" t="s">
        <v>204</v>
      </c>
    </row>
    <row r="25" spans="1:18" s="17" customFormat="1" ht="31.5" x14ac:dyDescent="0.25">
      <c r="A25" s="27" t="s">
        <v>156</v>
      </c>
      <c r="B25" s="18" t="s">
        <v>112</v>
      </c>
      <c r="C25" s="18" t="s">
        <v>191</v>
      </c>
      <c r="D25" s="18" t="s">
        <v>23</v>
      </c>
      <c r="E25" s="7" t="s">
        <v>71</v>
      </c>
      <c r="F25" s="7" t="s">
        <v>0</v>
      </c>
      <c r="G25" s="7">
        <v>2</v>
      </c>
      <c r="H25" s="7">
        <v>3</v>
      </c>
      <c r="I25" s="7" t="s">
        <v>1</v>
      </c>
      <c r="J25" s="7">
        <v>4</v>
      </c>
      <c r="K25" s="7">
        <f t="shared" si="1"/>
        <v>56</v>
      </c>
      <c r="L25" s="8" t="s">
        <v>111</v>
      </c>
      <c r="M25" s="18"/>
      <c r="N25" s="35"/>
      <c r="O25" s="36"/>
      <c r="P25" s="19" t="s">
        <v>94</v>
      </c>
      <c r="Q25" s="18" t="s">
        <v>140</v>
      </c>
      <c r="R25" s="18" t="s">
        <v>223</v>
      </c>
    </row>
    <row r="26" spans="1:18" s="17" customFormat="1" ht="31.5" x14ac:dyDescent="0.25">
      <c r="A26" s="27" t="s">
        <v>157</v>
      </c>
      <c r="B26" s="18" t="s">
        <v>113</v>
      </c>
      <c r="C26" s="18" t="s">
        <v>192</v>
      </c>
      <c r="D26" s="18" t="s">
        <v>23</v>
      </c>
      <c r="E26" s="7" t="s">
        <v>71</v>
      </c>
      <c r="F26" s="7" t="s">
        <v>20</v>
      </c>
      <c r="G26" s="7">
        <v>1</v>
      </c>
      <c r="H26" s="7">
        <v>2</v>
      </c>
      <c r="I26" s="7" t="s">
        <v>1</v>
      </c>
      <c r="J26" s="7">
        <v>2</v>
      </c>
      <c r="K26" s="7">
        <f t="shared" si="1"/>
        <v>28</v>
      </c>
      <c r="L26" s="8" t="s">
        <v>111</v>
      </c>
      <c r="M26" s="18"/>
      <c r="N26" s="35"/>
      <c r="O26" s="36"/>
      <c r="P26" s="19" t="s">
        <v>94</v>
      </c>
      <c r="Q26" s="18" t="s">
        <v>141</v>
      </c>
      <c r="R26" s="18" t="s">
        <v>206</v>
      </c>
    </row>
    <row r="27" spans="1:18" s="17" customFormat="1" ht="31.5" x14ac:dyDescent="0.25">
      <c r="A27" s="27" t="s">
        <v>159</v>
      </c>
      <c r="B27" s="18" t="s">
        <v>115</v>
      </c>
      <c r="C27" s="18" t="s">
        <v>194</v>
      </c>
      <c r="D27" s="18" t="s">
        <v>23</v>
      </c>
      <c r="E27" s="7" t="s">
        <v>68</v>
      </c>
      <c r="F27" s="7" t="s">
        <v>20</v>
      </c>
      <c r="G27" s="7">
        <v>0</v>
      </c>
      <c r="H27" s="7">
        <v>4</v>
      </c>
      <c r="I27" s="7" t="s">
        <v>1</v>
      </c>
      <c r="J27" s="7">
        <v>3</v>
      </c>
      <c r="K27" s="7">
        <f t="shared" si="1"/>
        <v>42</v>
      </c>
      <c r="L27" s="8" t="s">
        <v>116</v>
      </c>
      <c r="M27" s="18"/>
      <c r="N27" s="35"/>
      <c r="O27" s="36"/>
      <c r="P27" s="19" t="s">
        <v>94</v>
      </c>
      <c r="Q27" s="18" t="s">
        <v>95</v>
      </c>
      <c r="R27" s="19" t="s">
        <v>96</v>
      </c>
    </row>
    <row r="28" spans="1:18" s="17" customFormat="1" ht="31.5" x14ac:dyDescent="0.25">
      <c r="A28" s="27" t="s">
        <v>160</v>
      </c>
      <c r="B28" s="18" t="s">
        <v>117</v>
      </c>
      <c r="C28" s="18" t="s">
        <v>189</v>
      </c>
      <c r="D28" s="18" t="s">
        <v>23</v>
      </c>
      <c r="E28" s="7" t="s">
        <v>68</v>
      </c>
      <c r="F28" s="7" t="s">
        <v>20</v>
      </c>
      <c r="G28" s="7">
        <v>0</v>
      </c>
      <c r="H28" s="7">
        <v>3</v>
      </c>
      <c r="I28" s="7" t="s">
        <v>1</v>
      </c>
      <c r="J28" s="7">
        <v>2</v>
      </c>
      <c r="K28" s="7">
        <f t="shared" si="1"/>
        <v>28</v>
      </c>
      <c r="L28" s="8" t="s">
        <v>116</v>
      </c>
      <c r="M28" s="18"/>
      <c r="N28" s="34" t="s">
        <v>153</v>
      </c>
      <c r="O28" s="36"/>
      <c r="P28" s="19" t="s">
        <v>94</v>
      </c>
      <c r="Q28" s="18" t="s">
        <v>138</v>
      </c>
      <c r="R28" s="19" t="s">
        <v>222</v>
      </c>
    </row>
    <row r="29" spans="1:18" s="17" customFormat="1" ht="31.5" x14ac:dyDescent="0.25">
      <c r="A29" s="27" t="s">
        <v>161</v>
      </c>
      <c r="B29" s="18" t="s">
        <v>118</v>
      </c>
      <c r="C29" s="18" t="s">
        <v>188</v>
      </c>
      <c r="D29" s="18" t="s">
        <v>23</v>
      </c>
      <c r="E29" s="7" t="s">
        <v>71</v>
      </c>
      <c r="F29" s="7" t="s">
        <v>0</v>
      </c>
      <c r="G29" s="7">
        <v>1</v>
      </c>
      <c r="H29" s="7">
        <v>1</v>
      </c>
      <c r="I29" s="7" t="s">
        <v>1</v>
      </c>
      <c r="J29" s="7">
        <v>2</v>
      </c>
      <c r="K29" s="7">
        <f t="shared" si="1"/>
        <v>28</v>
      </c>
      <c r="L29" s="8" t="s">
        <v>116</v>
      </c>
      <c r="M29" s="18"/>
      <c r="N29" s="18"/>
      <c r="O29" s="36"/>
      <c r="P29" s="19" t="s">
        <v>94</v>
      </c>
      <c r="Q29" s="18" t="s">
        <v>142</v>
      </c>
      <c r="R29" s="23" t="s">
        <v>230</v>
      </c>
    </row>
    <row r="30" spans="1:18" s="17" customFormat="1" ht="31.5" x14ac:dyDescent="0.25">
      <c r="A30" s="27" t="s">
        <v>163</v>
      </c>
      <c r="B30" s="18" t="s">
        <v>120</v>
      </c>
      <c r="C30" s="18" t="s">
        <v>187</v>
      </c>
      <c r="D30" s="18" t="s">
        <v>23</v>
      </c>
      <c r="E30" s="7" t="s">
        <v>68</v>
      </c>
      <c r="F30" s="7" t="s">
        <v>20</v>
      </c>
      <c r="G30" s="7">
        <v>1</v>
      </c>
      <c r="H30" s="7">
        <v>1</v>
      </c>
      <c r="I30" s="7" t="s">
        <v>1</v>
      </c>
      <c r="J30" s="7">
        <v>2</v>
      </c>
      <c r="K30" s="7">
        <f t="shared" si="1"/>
        <v>28</v>
      </c>
      <c r="L30" s="8" t="s">
        <v>121</v>
      </c>
      <c r="M30" s="18"/>
      <c r="N30" s="18"/>
      <c r="O30" s="36"/>
      <c r="P30" s="19" t="s">
        <v>94</v>
      </c>
      <c r="Q30" s="18" t="s">
        <v>143</v>
      </c>
      <c r="R30" s="23" t="s">
        <v>229</v>
      </c>
    </row>
    <row r="31" spans="1:18" s="17" customFormat="1" ht="31.5" x14ac:dyDescent="0.25">
      <c r="A31" s="27" t="s">
        <v>164</v>
      </c>
      <c r="B31" s="18" t="s">
        <v>122</v>
      </c>
      <c r="C31" s="19" t="s">
        <v>200</v>
      </c>
      <c r="D31" s="18" t="s">
        <v>23</v>
      </c>
      <c r="E31" s="7" t="s">
        <v>65</v>
      </c>
      <c r="F31" s="7" t="s">
        <v>0</v>
      </c>
      <c r="G31" s="7">
        <v>2</v>
      </c>
      <c r="H31" s="7">
        <v>1</v>
      </c>
      <c r="I31" s="7" t="s">
        <v>1</v>
      </c>
      <c r="J31" s="7">
        <v>2</v>
      </c>
      <c r="K31" s="7">
        <f t="shared" si="1"/>
        <v>28</v>
      </c>
      <c r="L31" s="8" t="s">
        <v>121</v>
      </c>
      <c r="M31" s="18"/>
      <c r="N31" s="18"/>
      <c r="O31" s="36"/>
      <c r="P31" s="19" t="s">
        <v>94</v>
      </c>
      <c r="Q31" s="18" t="s">
        <v>144</v>
      </c>
      <c r="R31" s="25" t="s">
        <v>232</v>
      </c>
    </row>
    <row r="32" spans="1:18" s="17" customFormat="1" ht="37.15" customHeight="1" x14ac:dyDescent="0.25">
      <c r="A32" s="27" t="s">
        <v>165</v>
      </c>
      <c r="B32" s="18" t="s">
        <v>123</v>
      </c>
      <c r="C32" s="18" t="s">
        <v>196</v>
      </c>
      <c r="D32" s="18" t="s">
        <v>23</v>
      </c>
      <c r="E32" s="7" t="s">
        <v>71</v>
      </c>
      <c r="F32" s="7" t="s">
        <v>0</v>
      </c>
      <c r="G32" s="7">
        <v>3</v>
      </c>
      <c r="H32" s="7">
        <v>2</v>
      </c>
      <c r="I32" s="7" t="s">
        <v>1</v>
      </c>
      <c r="J32" s="7">
        <v>4</v>
      </c>
      <c r="K32" s="7">
        <f t="shared" si="1"/>
        <v>56</v>
      </c>
      <c r="L32" s="8" t="s">
        <v>121</v>
      </c>
      <c r="M32" s="18"/>
      <c r="N32" s="18"/>
      <c r="O32" s="36"/>
      <c r="P32" s="19" t="s">
        <v>94</v>
      </c>
      <c r="Q32" s="18" t="s">
        <v>95</v>
      </c>
      <c r="R32" s="19" t="s">
        <v>96</v>
      </c>
    </row>
    <row r="33" spans="1:18" s="17" customFormat="1" ht="31.5" x14ac:dyDescent="0.25">
      <c r="A33" s="21" t="s">
        <v>168</v>
      </c>
      <c r="B33" s="18" t="s">
        <v>186</v>
      </c>
      <c r="C33" s="18" t="s">
        <v>185</v>
      </c>
      <c r="D33" s="18" t="s">
        <v>23</v>
      </c>
      <c r="E33" s="7" t="s">
        <v>68</v>
      </c>
      <c r="F33" s="7" t="s">
        <v>20</v>
      </c>
      <c r="G33" s="7">
        <v>0</v>
      </c>
      <c r="H33" s="7">
        <v>4</v>
      </c>
      <c r="I33" s="7" t="s">
        <v>1</v>
      </c>
      <c r="J33" s="7">
        <v>3</v>
      </c>
      <c r="K33" s="7">
        <f t="shared" si="1"/>
        <v>42</v>
      </c>
      <c r="L33" s="8" t="s">
        <v>126</v>
      </c>
      <c r="M33" s="33" t="s">
        <v>130</v>
      </c>
      <c r="N33" s="18"/>
      <c r="O33" s="36"/>
      <c r="P33" s="19" t="s">
        <v>94</v>
      </c>
      <c r="Q33" s="18" t="s">
        <v>135</v>
      </c>
      <c r="R33" s="19" t="s">
        <v>202</v>
      </c>
    </row>
    <row r="34" spans="1:18" s="17" customFormat="1" ht="31.5" x14ac:dyDescent="0.25">
      <c r="A34" s="21" t="s">
        <v>215</v>
      </c>
      <c r="B34" s="18" t="s">
        <v>128</v>
      </c>
      <c r="C34" s="19" t="s">
        <v>224</v>
      </c>
      <c r="D34" s="18" t="s">
        <v>23</v>
      </c>
      <c r="E34" s="7" t="s">
        <v>71</v>
      </c>
      <c r="F34" s="7" t="s">
        <v>20</v>
      </c>
      <c r="G34" s="7">
        <v>2</v>
      </c>
      <c r="H34" s="7">
        <v>1</v>
      </c>
      <c r="I34" s="7" t="s">
        <v>1</v>
      </c>
      <c r="J34" s="7">
        <v>3</v>
      </c>
      <c r="K34" s="7">
        <f t="shared" si="1"/>
        <v>42</v>
      </c>
      <c r="L34" s="8" t="s">
        <v>126</v>
      </c>
      <c r="M34" s="18"/>
      <c r="N34" s="18"/>
      <c r="O34" s="36"/>
      <c r="P34" s="19" t="s">
        <v>94</v>
      </c>
      <c r="Q34" s="18" t="s">
        <v>139</v>
      </c>
      <c r="R34" s="18" t="s">
        <v>204</v>
      </c>
    </row>
    <row r="35" spans="1:18" s="17" customFormat="1" ht="31.5" x14ac:dyDescent="0.25">
      <c r="A35" s="21" t="s">
        <v>216</v>
      </c>
      <c r="B35" s="18" t="s">
        <v>209</v>
      </c>
      <c r="C35" s="19" t="s">
        <v>210</v>
      </c>
      <c r="D35" s="18" t="s">
        <v>23</v>
      </c>
      <c r="E35" s="7" t="s">
        <v>68</v>
      </c>
      <c r="F35" s="7" t="s">
        <v>20</v>
      </c>
      <c r="G35" s="7">
        <v>0</v>
      </c>
      <c r="H35" s="7">
        <v>2</v>
      </c>
      <c r="I35" s="7" t="s">
        <v>1</v>
      </c>
      <c r="J35" s="7">
        <v>2</v>
      </c>
      <c r="K35" s="7">
        <f t="shared" si="1"/>
        <v>28</v>
      </c>
      <c r="L35" s="8" t="s">
        <v>126</v>
      </c>
      <c r="M35" s="18"/>
      <c r="N35" s="18"/>
      <c r="O35" s="36"/>
      <c r="P35" s="19" t="s">
        <v>94</v>
      </c>
      <c r="Q35" s="18" t="s">
        <v>136</v>
      </c>
      <c r="R35" s="19" t="s">
        <v>203</v>
      </c>
    </row>
    <row r="36" spans="1:18" s="17" customFormat="1" ht="31.5" x14ac:dyDescent="0.25">
      <c r="A36" s="21" t="s">
        <v>217</v>
      </c>
      <c r="B36" s="18" t="s">
        <v>195</v>
      </c>
      <c r="C36" s="19" t="s">
        <v>225</v>
      </c>
      <c r="D36" s="18" t="s">
        <v>23</v>
      </c>
      <c r="E36" s="7" t="s">
        <v>71</v>
      </c>
      <c r="F36" s="7" t="s">
        <v>0</v>
      </c>
      <c r="G36" s="7">
        <v>2</v>
      </c>
      <c r="H36" s="7">
        <v>1</v>
      </c>
      <c r="I36" s="7" t="s">
        <v>1</v>
      </c>
      <c r="J36" s="7">
        <v>2</v>
      </c>
      <c r="K36" s="7">
        <f t="shared" si="1"/>
        <v>28</v>
      </c>
      <c r="L36" s="8" t="s">
        <v>129</v>
      </c>
      <c r="M36" s="18"/>
      <c r="N36" s="18"/>
      <c r="O36" s="36"/>
      <c r="P36" s="19" t="s">
        <v>94</v>
      </c>
      <c r="Q36" s="18" t="s">
        <v>221</v>
      </c>
      <c r="R36" s="18" t="s">
        <v>233</v>
      </c>
    </row>
    <row r="37" spans="1:18" s="17" customFormat="1" ht="31.5" x14ac:dyDescent="0.25">
      <c r="A37" s="21" t="s">
        <v>169</v>
      </c>
      <c r="B37" s="18" t="s">
        <v>127</v>
      </c>
      <c r="C37" s="18" t="s">
        <v>184</v>
      </c>
      <c r="D37" s="18" t="s">
        <v>23</v>
      </c>
      <c r="E37" s="7" t="s">
        <v>71</v>
      </c>
      <c r="F37" s="7" t="s">
        <v>20</v>
      </c>
      <c r="G37" s="7">
        <v>1</v>
      </c>
      <c r="H37" s="7">
        <v>1</v>
      </c>
      <c r="I37" s="7" t="s">
        <v>1</v>
      </c>
      <c r="J37" s="7">
        <v>2</v>
      </c>
      <c r="K37" s="7">
        <f t="shared" si="1"/>
        <v>28</v>
      </c>
      <c r="L37" s="8" t="s">
        <v>129</v>
      </c>
      <c r="M37" s="18"/>
      <c r="N37" s="18"/>
      <c r="O37" s="36"/>
      <c r="P37" s="19" t="s">
        <v>94</v>
      </c>
      <c r="Q37" s="18" t="s">
        <v>145</v>
      </c>
      <c r="R37" s="18" t="s">
        <v>205</v>
      </c>
    </row>
    <row r="38" spans="1:18" s="17" customFormat="1" ht="31.5" x14ac:dyDescent="0.25">
      <c r="A38" s="21" t="s">
        <v>167</v>
      </c>
      <c r="B38" s="18" t="s">
        <v>125</v>
      </c>
      <c r="C38" s="18" t="s">
        <v>183</v>
      </c>
      <c r="D38" s="18" t="s">
        <v>23</v>
      </c>
      <c r="E38" s="7" t="s">
        <v>71</v>
      </c>
      <c r="F38" s="7" t="s">
        <v>20</v>
      </c>
      <c r="G38" s="7">
        <v>2</v>
      </c>
      <c r="H38" s="7">
        <v>1</v>
      </c>
      <c r="I38" s="7" t="s">
        <v>1</v>
      </c>
      <c r="J38" s="7">
        <v>2</v>
      </c>
      <c r="K38" s="7">
        <f t="shared" si="1"/>
        <v>28</v>
      </c>
      <c r="L38" s="8" t="s">
        <v>129</v>
      </c>
      <c r="M38" s="18"/>
      <c r="N38" s="18"/>
      <c r="O38" s="36"/>
      <c r="P38" s="19" t="s">
        <v>94</v>
      </c>
      <c r="Q38" s="18" t="s">
        <v>136</v>
      </c>
      <c r="R38" s="19" t="s">
        <v>203</v>
      </c>
    </row>
    <row r="39" spans="1:18" s="17" customFormat="1" ht="31.5" x14ac:dyDescent="0.25">
      <c r="A39" s="21" t="s">
        <v>158</v>
      </c>
      <c r="B39" s="18" t="s">
        <v>114</v>
      </c>
      <c r="C39" s="18" t="s">
        <v>193</v>
      </c>
      <c r="D39" s="18" t="s">
        <v>22</v>
      </c>
      <c r="E39" s="7" t="s">
        <v>71</v>
      </c>
      <c r="F39" s="7" t="s">
        <v>20</v>
      </c>
      <c r="G39" s="7">
        <v>1</v>
      </c>
      <c r="H39" s="7">
        <v>1</v>
      </c>
      <c r="I39" s="7" t="s">
        <v>1</v>
      </c>
      <c r="J39" s="7">
        <v>2</v>
      </c>
      <c r="K39" s="7">
        <f t="shared" si="1"/>
        <v>28</v>
      </c>
      <c r="L39" s="8" t="s">
        <v>111</v>
      </c>
      <c r="M39" s="18"/>
      <c r="N39" s="18"/>
      <c r="O39" s="36"/>
      <c r="P39" s="19" t="s">
        <v>94</v>
      </c>
      <c r="Q39" s="18" t="s">
        <v>95</v>
      </c>
      <c r="R39" s="19" t="s">
        <v>96</v>
      </c>
    </row>
    <row r="40" spans="1:18" s="17" customFormat="1" ht="47.25" x14ac:dyDescent="0.25">
      <c r="A40" s="21" t="s">
        <v>162</v>
      </c>
      <c r="B40" s="18" t="s">
        <v>119</v>
      </c>
      <c r="C40" s="19" t="s">
        <v>193</v>
      </c>
      <c r="D40" s="18" t="s">
        <v>22</v>
      </c>
      <c r="E40" s="7" t="s">
        <v>71</v>
      </c>
      <c r="F40" s="7" t="s">
        <v>20</v>
      </c>
      <c r="G40" s="7">
        <v>1</v>
      </c>
      <c r="H40" s="7">
        <v>1</v>
      </c>
      <c r="I40" s="7" t="s">
        <v>1</v>
      </c>
      <c r="J40" s="7">
        <v>2</v>
      </c>
      <c r="K40" s="7">
        <f t="shared" si="1"/>
        <v>28</v>
      </c>
      <c r="L40" s="8" t="s">
        <v>116</v>
      </c>
      <c r="M40" s="33" t="s">
        <v>158</v>
      </c>
      <c r="N40" s="18"/>
      <c r="O40" s="36"/>
      <c r="P40" s="19" t="s">
        <v>94</v>
      </c>
      <c r="Q40" s="18" t="s">
        <v>95</v>
      </c>
      <c r="R40" s="19" t="s">
        <v>96</v>
      </c>
    </row>
    <row r="41" spans="1:18" s="17" customFormat="1" ht="47.25" x14ac:dyDescent="0.25">
      <c r="A41" s="21" t="s">
        <v>166</v>
      </c>
      <c r="B41" s="18" t="s">
        <v>124</v>
      </c>
      <c r="C41" s="19" t="s">
        <v>193</v>
      </c>
      <c r="D41" s="18" t="s">
        <v>22</v>
      </c>
      <c r="E41" s="7" t="s">
        <v>71</v>
      </c>
      <c r="F41" s="7" t="s">
        <v>20</v>
      </c>
      <c r="G41" s="7">
        <v>1</v>
      </c>
      <c r="H41" s="7">
        <v>1</v>
      </c>
      <c r="I41" s="7" t="s">
        <v>1</v>
      </c>
      <c r="J41" s="7">
        <v>2</v>
      </c>
      <c r="K41" s="7">
        <f t="shared" si="1"/>
        <v>28</v>
      </c>
      <c r="L41" s="8" t="s">
        <v>121</v>
      </c>
      <c r="M41" s="33" t="s">
        <v>162</v>
      </c>
      <c r="N41" s="18"/>
      <c r="O41" s="36"/>
      <c r="P41" s="19" t="s">
        <v>94</v>
      </c>
      <c r="Q41" s="18" t="s">
        <v>95</v>
      </c>
      <c r="R41" s="19" t="s">
        <v>96</v>
      </c>
    </row>
    <row r="42" spans="1:18" s="17" customFormat="1" ht="47.25" x14ac:dyDescent="0.25">
      <c r="A42" s="21" t="s">
        <v>220</v>
      </c>
      <c r="B42" s="18" t="s">
        <v>211</v>
      </c>
      <c r="C42" s="19" t="s">
        <v>193</v>
      </c>
      <c r="D42" s="18" t="s">
        <v>22</v>
      </c>
      <c r="E42" s="7" t="s">
        <v>68</v>
      </c>
      <c r="F42" s="7" t="s">
        <v>20</v>
      </c>
      <c r="G42" s="7">
        <v>0</v>
      </c>
      <c r="H42" s="7">
        <v>2</v>
      </c>
      <c r="I42" s="7" t="s">
        <v>1</v>
      </c>
      <c r="J42" s="7">
        <v>2</v>
      </c>
      <c r="K42" s="7">
        <f t="shared" si="1"/>
        <v>28</v>
      </c>
      <c r="L42" s="8" t="s">
        <v>126</v>
      </c>
      <c r="M42" s="33" t="s">
        <v>166</v>
      </c>
      <c r="N42" s="18"/>
      <c r="O42" s="36"/>
      <c r="P42" s="19" t="s">
        <v>94</v>
      </c>
      <c r="Q42" s="18" t="s">
        <v>95</v>
      </c>
      <c r="R42" s="19" t="s">
        <v>96</v>
      </c>
    </row>
    <row r="43" spans="1:18" s="9" customFormat="1" ht="47.25" x14ac:dyDescent="0.25">
      <c r="A43" s="21" t="s">
        <v>219</v>
      </c>
      <c r="B43" s="19" t="s">
        <v>212</v>
      </c>
      <c r="C43" s="19" t="s">
        <v>193</v>
      </c>
      <c r="D43" s="6" t="s">
        <v>22</v>
      </c>
      <c r="E43" s="7" t="s">
        <v>68</v>
      </c>
      <c r="F43" s="7" t="s">
        <v>20</v>
      </c>
      <c r="G43" s="7">
        <v>0</v>
      </c>
      <c r="H43" s="7">
        <v>2</v>
      </c>
      <c r="I43" s="7" t="s">
        <v>1</v>
      </c>
      <c r="J43" s="7">
        <v>2</v>
      </c>
      <c r="K43" s="7">
        <f t="shared" si="1"/>
        <v>28</v>
      </c>
      <c r="L43" s="8" t="s">
        <v>129</v>
      </c>
      <c r="M43" s="33" t="s">
        <v>220</v>
      </c>
      <c r="N43" s="6"/>
      <c r="O43" s="36"/>
      <c r="P43" s="19" t="s">
        <v>94</v>
      </c>
      <c r="Q43" s="6" t="s">
        <v>95</v>
      </c>
      <c r="R43" s="19" t="s">
        <v>96</v>
      </c>
    </row>
    <row r="44" spans="1:18" s="20" customFormat="1" ht="47.25" x14ac:dyDescent="0.25">
      <c r="A44" s="21" t="s">
        <v>218</v>
      </c>
      <c r="B44" s="19" t="s">
        <v>213</v>
      </c>
      <c r="C44" s="19" t="s">
        <v>193</v>
      </c>
      <c r="D44" s="19" t="s">
        <v>22</v>
      </c>
      <c r="E44" s="7" t="s">
        <v>68</v>
      </c>
      <c r="F44" s="7" t="s">
        <v>20</v>
      </c>
      <c r="G44" s="7">
        <v>0</v>
      </c>
      <c r="H44" s="7">
        <v>2</v>
      </c>
      <c r="I44" s="7" t="s">
        <v>1</v>
      </c>
      <c r="J44" s="7">
        <v>2</v>
      </c>
      <c r="K44" s="7">
        <f t="shared" si="1"/>
        <v>28</v>
      </c>
      <c r="L44" s="8" t="s">
        <v>214</v>
      </c>
      <c r="M44" s="33" t="s">
        <v>219</v>
      </c>
      <c r="N44" s="19"/>
      <c r="O44" s="36"/>
      <c r="P44" s="19" t="s">
        <v>94</v>
      </c>
      <c r="Q44" s="19" t="s">
        <v>95</v>
      </c>
      <c r="R44" s="19" t="s">
        <v>96</v>
      </c>
    </row>
    <row r="45" spans="1:18" s="9" customFormat="1" ht="39" customHeight="1" x14ac:dyDescent="0.25">
      <c r="A45" s="21" t="s">
        <v>88</v>
      </c>
      <c r="B45" s="12" t="s">
        <v>234</v>
      </c>
      <c r="C45" s="12" t="s">
        <v>235</v>
      </c>
      <c r="D45" s="6" t="s">
        <v>24</v>
      </c>
      <c r="E45" s="7" t="s">
        <v>9</v>
      </c>
      <c r="F45" s="7" t="s">
        <v>20</v>
      </c>
      <c r="G45" s="7"/>
      <c r="H45" s="7">
        <v>3</v>
      </c>
      <c r="I45" s="7" t="s">
        <v>1</v>
      </c>
      <c r="J45" s="7">
        <v>2</v>
      </c>
      <c r="K45" s="7">
        <v>28</v>
      </c>
      <c r="L45" s="8" t="s">
        <v>26</v>
      </c>
      <c r="M45" s="39" t="s">
        <v>236</v>
      </c>
      <c r="N45" s="6"/>
      <c r="O45" s="37"/>
      <c r="P45" s="19" t="s">
        <v>94</v>
      </c>
      <c r="Q45" s="6" t="s">
        <v>95</v>
      </c>
      <c r="R45" s="19" t="s">
        <v>96</v>
      </c>
    </row>
    <row r="46" spans="1:18" s="9" customFormat="1" ht="31.5" customHeight="1" x14ac:dyDescent="0.25">
      <c r="A46" s="21" t="s">
        <v>89</v>
      </c>
      <c r="B46" s="12" t="s">
        <v>12</v>
      </c>
      <c r="C46" s="12" t="s">
        <v>21</v>
      </c>
      <c r="D46" s="6" t="s">
        <v>24</v>
      </c>
      <c r="E46" s="7" t="s">
        <v>9</v>
      </c>
      <c r="F46" s="7" t="s">
        <v>20</v>
      </c>
      <c r="G46" s="7"/>
      <c r="H46" s="7">
        <v>3</v>
      </c>
      <c r="I46" s="7" t="s">
        <v>1</v>
      </c>
      <c r="J46" s="7">
        <v>2</v>
      </c>
      <c r="K46" s="7">
        <v>28</v>
      </c>
      <c r="L46" s="8" t="s">
        <v>27</v>
      </c>
      <c r="M46" s="40" t="s">
        <v>88</v>
      </c>
      <c r="N46" s="6"/>
      <c r="O46" s="37"/>
      <c r="P46" s="19" t="s">
        <v>94</v>
      </c>
      <c r="Q46" s="6" t="s">
        <v>95</v>
      </c>
      <c r="R46" s="19" t="s">
        <v>96</v>
      </c>
    </row>
    <row r="47" spans="1:18" s="9" customFormat="1" ht="31.5" x14ac:dyDescent="0.25">
      <c r="A47" s="21" t="s">
        <v>87</v>
      </c>
      <c r="B47" s="12" t="s">
        <v>11</v>
      </c>
      <c r="C47" s="12" t="s">
        <v>30</v>
      </c>
      <c r="D47" s="11" t="s">
        <v>23</v>
      </c>
      <c r="E47" s="7" t="s">
        <v>17</v>
      </c>
      <c r="F47" s="7" t="s">
        <v>0</v>
      </c>
      <c r="G47" s="7">
        <v>0</v>
      </c>
      <c r="H47" s="7">
        <v>0</v>
      </c>
      <c r="I47" s="7" t="s">
        <v>1</v>
      </c>
      <c r="J47" s="7">
        <v>0</v>
      </c>
      <c r="K47" s="7">
        <v>0</v>
      </c>
      <c r="L47" s="8" t="s">
        <v>27</v>
      </c>
      <c r="M47" s="33" t="s">
        <v>149</v>
      </c>
      <c r="N47" s="35" t="s">
        <v>150</v>
      </c>
      <c r="O47" s="36" t="s">
        <v>153</v>
      </c>
      <c r="P47" s="19" t="s">
        <v>94</v>
      </c>
      <c r="Q47" s="6" t="s">
        <v>95</v>
      </c>
      <c r="R47" s="19" t="s">
        <v>96</v>
      </c>
    </row>
    <row r="48" spans="1:18" ht="45" x14ac:dyDescent="0.25">
      <c r="A48" s="24" t="s">
        <v>231</v>
      </c>
      <c r="B48" s="13" t="s">
        <v>14</v>
      </c>
      <c r="C48" s="13" t="s">
        <v>29</v>
      </c>
      <c r="D48" s="4" t="s">
        <v>25</v>
      </c>
      <c r="E48" s="1" t="s">
        <v>13</v>
      </c>
      <c r="F48" s="1" t="s">
        <v>18</v>
      </c>
      <c r="G48" s="1"/>
      <c r="H48" s="1">
        <v>2</v>
      </c>
      <c r="I48" s="1" t="s">
        <v>1</v>
      </c>
      <c r="J48" s="1">
        <v>2</v>
      </c>
      <c r="K48" s="1">
        <v>28</v>
      </c>
      <c r="L48" s="1" t="s">
        <v>10</v>
      </c>
      <c r="M48" s="41" t="s">
        <v>85</v>
      </c>
      <c r="N48" s="4"/>
      <c r="O48" s="38"/>
      <c r="P48" s="19" t="s">
        <v>94</v>
      </c>
      <c r="Q48" s="22" t="s">
        <v>95</v>
      </c>
      <c r="R48" s="23" t="s">
        <v>96</v>
      </c>
    </row>
    <row r="49" spans="1:26" ht="31.5" customHeight="1" x14ac:dyDescent="0.25">
      <c r="A49" s="21" t="s">
        <v>86</v>
      </c>
      <c r="B49" s="12" t="s">
        <v>15</v>
      </c>
      <c r="C49" s="13" t="s">
        <v>31</v>
      </c>
      <c r="D49" s="4"/>
      <c r="E49" s="1" t="s">
        <v>16</v>
      </c>
      <c r="F49" s="1" t="s">
        <v>19</v>
      </c>
      <c r="G49" s="1"/>
      <c r="H49" s="1">
        <v>4</v>
      </c>
      <c r="I49" s="1" t="s">
        <v>28</v>
      </c>
      <c r="J49" s="1">
        <v>1</v>
      </c>
      <c r="K49" s="1">
        <v>14</v>
      </c>
      <c r="L49" s="5" t="s">
        <v>10</v>
      </c>
      <c r="M49" s="4"/>
      <c r="N49" s="4"/>
      <c r="O49" s="38"/>
      <c r="P49" s="19" t="s">
        <v>94</v>
      </c>
      <c r="Q49" s="4" t="s">
        <v>95</v>
      </c>
      <c r="R49" s="19" t="s">
        <v>96</v>
      </c>
    </row>
    <row r="51" spans="1:26" s="9" customFormat="1" x14ac:dyDescent="0.25">
      <c r="A51" s="46" t="s">
        <v>32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  <row r="52" spans="1:26" s="9" customFormat="1" x14ac:dyDescent="0.25">
      <c r="A52" s="46" t="s">
        <v>33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47"/>
      <c r="V52" s="47"/>
      <c r="W52" s="47"/>
      <c r="X52" s="47"/>
      <c r="Y52" s="47"/>
      <c r="Z52" s="47"/>
    </row>
    <row r="53" spans="1:26" s="9" customFormat="1" x14ac:dyDescent="0.25">
      <c r="A53" s="46" t="s">
        <v>34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</row>
    <row r="54" spans="1:26" s="15" customFormat="1" x14ac:dyDescent="0.25">
      <c r="A54" t="s">
        <v>241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6" spans="1:26" s="15" customFormat="1" ht="29.25" customHeight="1" x14ac:dyDescent="0.25">
      <c r="A56" s="26" t="s">
        <v>61</v>
      </c>
      <c r="B56" s="26" t="s">
        <v>62</v>
      </c>
      <c r="C56" s="26" t="s">
        <v>63</v>
      </c>
      <c r="D56" s="26" t="s">
        <v>64</v>
      </c>
      <c r="E56" s="28"/>
      <c r="F56" s="29"/>
      <c r="G56" s="29"/>
      <c r="H56" s="28"/>
    </row>
    <row r="57" spans="1:26" s="15" customFormat="1" x14ac:dyDescent="0.25">
      <c r="A57" s="1" t="s">
        <v>35</v>
      </c>
      <c r="B57" s="1">
        <v>15</v>
      </c>
      <c r="C57" s="1">
        <v>0</v>
      </c>
      <c r="D57" s="1">
        <f>SUM(B57:C57)</f>
        <v>15</v>
      </c>
      <c r="E57" s="30"/>
      <c r="F57" s="30"/>
      <c r="G57" s="30"/>
      <c r="H57" s="30"/>
    </row>
    <row r="58" spans="1:26" s="15" customFormat="1" x14ac:dyDescent="0.25">
      <c r="A58" s="1" t="s">
        <v>36</v>
      </c>
      <c r="B58" s="1">
        <v>13</v>
      </c>
      <c r="C58" s="1">
        <v>0</v>
      </c>
      <c r="D58" s="1">
        <f t="shared" ref="D58:D66" si="2">SUM(B58:C58)</f>
        <v>13</v>
      </c>
      <c r="E58" s="30"/>
      <c r="F58" s="30"/>
      <c r="G58" s="30"/>
      <c r="H58" s="30"/>
    </row>
    <row r="59" spans="1:26" s="15" customFormat="1" x14ac:dyDescent="0.25">
      <c r="A59" s="1" t="s">
        <v>37</v>
      </c>
      <c r="B59" s="1">
        <v>12</v>
      </c>
      <c r="C59" s="1">
        <v>0</v>
      </c>
      <c r="D59" s="1">
        <f t="shared" si="2"/>
        <v>12</v>
      </c>
      <c r="E59" s="30"/>
      <c r="F59" s="30"/>
      <c r="G59" s="30"/>
      <c r="H59" s="30"/>
    </row>
    <row r="60" spans="1:26" s="15" customFormat="1" x14ac:dyDescent="0.25">
      <c r="A60" s="1" t="s">
        <v>38</v>
      </c>
      <c r="B60" s="1">
        <v>12</v>
      </c>
      <c r="C60" s="1">
        <v>0</v>
      </c>
      <c r="D60" s="1">
        <f t="shared" si="2"/>
        <v>12</v>
      </c>
      <c r="E60" s="30"/>
      <c r="F60" s="30"/>
      <c r="G60" s="30"/>
      <c r="H60" s="30"/>
    </row>
    <row r="61" spans="1:26" s="15" customFormat="1" x14ac:dyDescent="0.25">
      <c r="A61" s="1" t="s">
        <v>40</v>
      </c>
      <c r="B61" s="1">
        <v>11</v>
      </c>
      <c r="C61" s="1">
        <v>2</v>
      </c>
      <c r="D61" s="1">
        <f t="shared" si="2"/>
        <v>13</v>
      </c>
      <c r="E61" s="30"/>
      <c r="F61" s="30"/>
      <c r="G61" s="30"/>
      <c r="H61" s="30"/>
    </row>
    <row r="62" spans="1:26" s="15" customFormat="1" x14ac:dyDescent="0.25">
      <c r="A62" s="1" t="s">
        <v>41</v>
      </c>
      <c r="B62" s="1">
        <v>9</v>
      </c>
      <c r="C62" s="1">
        <v>2</v>
      </c>
      <c r="D62" s="1">
        <f t="shared" si="2"/>
        <v>11</v>
      </c>
      <c r="E62" s="30"/>
      <c r="F62" s="30"/>
      <c r="G62" s="30"/>
      <c r="H62" s="30"/>
    </row>
    <row r="63" spans="1:26" s="15" customFormat="1" x14ac:dyDescent="0.25">
      <c r="A63" s="1" t="s">
        <v>42</v>
      </c>
      <c r="B63" s="1">
        <v>10</v>
      </c>
      <c r="C63" s="1">
        <v>2</v>
      </c>
      <c r="D63" s="1">
        <f t="shared" si="2"/>
        <v>12</v>
      </c>
      <c r="E63" s="30"/>
      <c r="F63" s="30"/>
      <c r="G63" s="30"/>
      <c r="H63" s="30"/>
    </row>
    <row r="64" spans="1:26" s="15" customFormat="1" x14ac:dyDescent="0.25">
      <c r="A64" s="1" t="s">
        <v>43</v>
      </c>
      <c r="B64" s="1">
        <v>9</v>
      </c>
      <c r="C64" s="1">
        <v>2</v>
      </c>
      <c r="D64" s="1">
        <f t="shared" si="2"/>
        <v>11</v>
      </c>
      <c r="E64" s="30"/>
      <c r="F64" s="30"/>
      <c r="G64" s="30"/>
      <c r="H64" s="30"/>
    </row>
    <row r="65" spans="1:8" s="15" customFormat="1" x14ac:dyDescent="0.25">
      <c r="A65" s="1" t="s">
        <v>44</v>
      </c>
      <c r="B65" s="1">
        <v>8</v>
      </c>
      <c r="C65" s="1">
        <v>2</v>
      </c>
      <c r="D65" s="1">
        <f t="shared" si="2"/>
        <v>10</v>
      </c>
      <c r="E65" s="30"/>
      <c r="F65" s="30"/>
      <c r="G65" s="30"/>
      <c r="H65" s="30"/>
    </row>
    <row r="66" spans="1:8" s="15" customFormat="1" x14ac:dyDescent="0.25">
      <c r="A66" s="1" t="s">
        <v>10</v>
      </c>
      <c r="B66" s="1">
        <v>0</v>
      </c>
      <c r="C66" s="1">
        <v>2</v>
      </c>
      <c r="D66" s="1">
        <f t="shared" si="2"/>
        <v>2</v>
      </c>
      <c r="E66" s="30"/>
      <c r="F66" s="30"/>
      <c r="G66" s="30"/>
      <c r="H66" s="31"/>
    </row>
    <row r="67" spans="1:8" s="15" customFormat="1" x14ac:dyDescent="0.25">
      <c r="A67" s="26" t="s">
        <v>39</v>
      </c>
      <c r="B67" s="1">
        <f>SUM(B57:B66)</f>
        <v>99</v>
      </c>
      <c r="C67" s="1">
        <f t="shared" ref="C67:D67" si="3">SUM(C57:C66)</f>
        <v>12</v>
      </c>
      <c r="D67" s="1">
        <f t="shared" si="3"/>
        <v>111</v>
      </c>
      <c r="E67" s="32"/>
      <c r="F67" s="28"/>
      <c r="G67" s="28"/>
      <c r="H67" s="28"/>
    </row>
    <row r="70" spans="1:8" ht="90" x14ac:dyDescent="0.25">
      <c r="A70" s="10" t="s">
        <v>243</v>
      </c>
    </row>
  </sheetData>
  <autoFilter ref="A8:R8">
    <filterColumn colId="12" showButton="0"/>
    <filterColumn colId="13" showButton="0"/>
  </autoFilter>
  <mergeCells count="18">
    <mergeCell ref="D5:R5"/>
    <mergeCell ref="A52:Z52"/>
    <mergeCell ref="A53:S53"/>
    <mergeCell ref="D6:R6"/>
    <mergeCell ref="D7:R7"/>
    <mergeCell ref="M8:O8"/>
    <mergeCell ref="A6:C6"/>
    <mergeCell ref="A7:C7"/>
    <mergeCell ref="A5:C5"/>
    <mergeCell ref="A51:R51"/>
    <mergeCell ref="A1:C1"/>
    <mergeCell ref="A4:C4"/>
    <mergeCell ref="D1:R1"/>
    <mergeCell ref="D2:R2"/>
    <mergeCell ref="D3:R3"/>
    <mergeCell ref="D4:R4"/>
    <mergeCell ref="A2:C2"/>
    <mergeCell ref="A3:C3"/>
  </mergeCells>
  <phoneticPr fontId="7" type="noConversion"/>
  <pageMargins left="0.7" right="0.7" top="0.75" bottom="0.75" header="0.3" footer="0.3"/>
  <pageSetup paperSize="9"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lista!$A$2:$A$10</xm:f>
          </x14:formula1>
          <xm:sqref>E9:E49</xm:sqref>
        </x14:dataValidation>
        <x14:dataValidation type="list" allowBlank="1" showInputMessage="1" showErrorMessage="1">
          <x14:formula1>
            <xm:f>lista!$B$2:$B$16</xm:f>
          </x14:formula1>
          <xm:sqref>F9:F49</xm:sqref>
        </x14:dataValidation>
        <x14:dataValidation type="list" allowBlank="1" showInputMessage="1" showErrorMessage="1">
          <x14:formula1>
            <xm:f>lista!$C$2:$C$4</xm:f>
          </x14:formula1>
          <xm:sqref>I9:I49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2" sqref="D2"/>
    </sheetView>
  </sheetViews>
  <sheetFormatPr defaultRowHeight="15" x14ac:dyDescent="0.25"/>
  <cols>
    <col min="2" max="2" width="10.28515625" customWidth="1"/>
    <col min="3" max="3" width="11.42578125" customWidth="1"/>
  </cols>
  <sheetData>
    <row r="1" spans="1:3" ht="42.75" x14ac:dyDescent="0.25">
      <c r="A1" s="16" t="s">
        <v>52</v>
      </c>
      <c r="B1" s="16" t="s">
        <v>53</v>
      </c>
      <c r="C1" s="16" t="s">
        <v>56</v>
      </c>
    </row>
    <row r="2" spans="1:3" x14ac:dyDescent="0.25">
      <c r="A2" t="s">
        <v>65</v>
      </c>
      <c r="B2" t="s">
        <v>66</v>
      </c>
      <c r="C2" t="s">
        <v>1</v>
      </c>
    </row>
    <row r="3" spans="1:3" x14ac:dyDescent="0.25">
      <c r="A3" t="s">
        <v>17</v>
      </c>
      <c r="B3" t="s">
        <v>67</v>
      </c>
      <c r="C3" t="s">
        <v>28</v>
      </c>
    </row>
    <row r="4" spans="1:3" x14ac:dyDescent="0.25">
      <c r="A4" t="s">
        <v>68</v>
      </c>
      <c r="B4" t="s">
        <v>69</v>
      </c>
      <c r="C4" t="s">
        <v>70</v>
      </c>
    </row>
    <row r="5" spans="1:3" x14ac:dyDescent="0.25">
      <c r="A5" t="s">
        <v>71</v>
      </c>
      <c r="B5" t="s">
        <v>72</v>
      </c>
    </row>
    <row r="6" spans="1:3" x14ac:dyDescent="0.25">
      <c r="A6" t="s">
        <v>73</v>
      </c>
      <c r="B6" t="s">
        <v>74</v>
      </c>
    </row>
    <row r="7" spans="1:3" x14ac:dyDescent="0.25">
      <c r="A7" t="s">
        <v>75</v>
      </c>
      <c r="B7" t="s">
        <v>76</v>
      </c>
    </row>
    <row r="8" spans="1:3" x14ac:dyDescent="0.25">
      <c r="A8" t="s">
        <v>13</v>
      </c>
      <c r="B8" t="s">
        <v>18</v>
      </c>
    </row>
    <row r="9" spans="1:3" x14ac:dyDescent="0.25">
      <c r="A9" t="s">
        <v>9</v>
      </c>
      <c r="B9" t="s">
        <v>20</v>
      </c>
    </row>
    <row r="10" spans="1:3" x14ac:dyDescent="0.25">
      <c r="A10" t="s">
        <v>16</v>
      </c>
      <c r="B10" t="s">
        <v>77</v>
      </c>
    </row>
    <row r="11" spans="1:3" x14ac:dyDescent="0.25">
      <c r="B11" t="s">
        <v>78</v>
      </c>
    </row>
    <row r="12" spans="1:3" x14ac:dyDescent="0.25">
      <c r="B12" t="s">
        <v>0</v>
      </c>
    </row>
    <row r="13" spans="1:3" x14ac:dyDescent="0.25">
      <c r="B13" t="s">
        <v>79</v>
      </c>
    </row>
    <row r="14" spans="1:3" x14ac:dyDescent="0.25">
      <c r="B14" t="s">
        <v>80</v>
      </c>
    </row>
    <row r="15" spans="1:3" x14ac:dyDescent="0.25">
      <c r="B15" t="s">
        <v>81</v>
      </c>
    </row>
    <row r="16" spans="1:3" x14ac:dyDescent="0.25">
      <c r="B16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11" ma:contentTypeDescription="Új dokumentum létrehozása." ma:contentTypeScope="" ma:versionID="ae547342fac51fddb1274e43426207cd">
  <xsd:schema xmlns:xsd="http://www.w3.org/2001/XMLSchema" xmlns:xs="http://www.w3.org/2001/XMLSchema" xmlns:p="http://schemas.microsoft.com/office/2006/metadata/properties" xmlns:ns2="35418dc4-4377-4e68-ba6a-9d338e769696" xmlns:ns3="a7fdd886-c00d-4680-918e-c58c023eee9c" targetNamespace="http://schemas.microsoft.com/office/2006/metadata/properties" ma:root="true" ma:fieldsID="824d66c06920b73dd9c762454ba3eaf7" ns2:_="" ns3:_="">
    <xsd:import namespace="35418dc4-4377-4e68-ba6a-9d338e769696"/>
    <xsd:import namespace="a7fdd886-c00d-4680-918e-c58c023ee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dd886-c00d-4680-918e-c58c023eee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BAD2DE-B4A6-49ED-BA65-1A57A1AC93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39862-6FB8-4254-99FD-C86FEA2CA571}">
  <ds:schemaRefs>
    <ds:schemaRef ds:uri="http://purl.org/dc/elements/1.1/"/>
    <ds:schemaRef ds:uri="http://purl.org/dc/terms/"/>
    <ds:schemaRef ds:uri="http://schemas.microsoft.com/office/2006/documentManagement/types"/>
    <ds:schemaRef ds:uri="35418dc4-4377-4e68-ba6a-9d338e769696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7fdd886-c00d-4680-918e-c58c023eee9c"/>
  </ds:schemaRefs>
</ds:datastoreItem>
</file>

<file path=customXml/itemProps3.xml><?xml version="1.0" encoding="utf-8"?>
<ds:datastoreItem xmlns:ds="http://schemas.openxmlformats.org/officeDocument/2006/customXml" ds:itemID="{52B6B795-49B6-4751-8FDC-0E4F47476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18dc4-4377-4e68-ba6a-9d338e769696"/>
    <ds:schemaRef ds:uri="a7fdd886-c00d-4680-918e-c58c023ee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OTAK_szakos</vt:lpstr>
      <vt:lpstr>lista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Timi</cp:lastModifiedBy>
  <cp:lastPrinted>2019-06-13T15:27:05Z</cp:lastPrinted>
  <dcterms:created xsi:type="dcterms:W3CDTF">2019-06-10T15:44:25Z</dcterms:created>
  <dcterms:modified xsi:type="dcterms:W3CDTF">2024-06-04T06:38:31Z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