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PPT\PPT_2024\0531\01_Tantervek\IK\Informatika\"/>
    </mc:Choice>
  </mc:AlternateContent>
  <xr:revisionPtr revIDLastSave="0" documentId="8_{3C7C5807-1C3F-4B98-AD1F-C28C47DF9983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disz mszakra ép 2 f_OTAK_l" sheetId="13" r:id="rId1"/>
    <sheet name="alapszakra épülő 2 féléves" sheetId="18" r:id="rId2"/>
    <sheet name="rövidítéslista" sheetId="7" r:id="rId3"/>
  </sheets>
  <definedNames>
    <definedName name="_xlnm._FilterDatabase" localSheetId="0" hidden="1">'disz mszakra ép 2 f_OTAK_l'!$A$8:$Z$17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8" l="1"/>
  <c r="G14" i="18"/>
  <c r="J14" i="18" s="1"/>
  <c r="H13" i="18"/>
  <c r="H15" i="18" s="1"/>
  <c r="F13" i="18"/>
  <c r="F15" i="18" s="1"/>
  <c r="E13" i="18"/>
  <c r="E15" i="18" s="1"/>
  <c r="D13" i="18"/>
  <c r="D15" i="18" s="1"/>
  <c r="C13" i="18"/>
  <c r="C15" i="18" s="1"/>
  <c r="G15" i="18" s="1"/>
  <c r="B13" i="18"/>
  <c r="B15" i="18" s="1"/>
  <c r="I12" i="18"/>
  <c r="G12" i="18"/>
  <c r="J12" i="18" s="1"/>
  <c r="I11" i="18"/>
  <c r="I13" i="18" s="1"/>
  <c r="G11" i="18"/>
  <c r="J11" i="18" s="1"/>
  <c r="J15" i="18" l="1"/>
  <c r="I15" i="18"/>
  <c r="G13" i="18"/>
  <c r="J13" i="18"/>
</calcChain>
</file>

<file path=xl/sharedStrings.xml><?xml version="1.0" encoding="utf-8"?>
<sst xmlns="http://schemas.openxmlformats.org/spreadsheetml/2006/main" count="217" uniqueCount="149">
  <si>
    <t xml:space="preserve">A szak/szakirány neve: </t>
  </si>
  <si>
    <t xml:space="preserve">A szak FIR-kódja: </t>
  </si>
  <si>
    <t xml:space="preserve">A képzés helye: </t>
  </si>
  <si>
    <t>Budapest</t>
  </si>
  <si>
    <t xml:space="preserve">A képzés nyelve: </t>
  </si>
  <si>
    <t>magyar</t>
  </si>
  <si>
    <t xml:space="preserve">A képzés munkarendje: </t>
  </si>
  <si>
    <t>nappali</t>
  </si>
  <si>
    <t>A tanterv hatályba lépésének tanéve és féléve/a meghirdetés kezdő tanéve és féléve:</t>
  </si>
  <si>
    <t>ISCED-besorolás</t>
  </si>
  <si>
    <t>Tárgykód</t>
  </si>
  <si>
    <t>Tárgynév</t>
  </si>
  <si>
    <t>Tárgynév angolul</t>
  </si>
  <si>
    <t>A tárgy melyik KKK szerinti ismeretkörhöz tartozik</t>
  </si>
  <si>
    <t>Kurzus típusa*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</si>
  <si>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</si>
  <si>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</si>
  <si>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</si>
  <si>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</si>
  <si>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</si>
  <si>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</si>
  <si>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</si>
  <si>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)***</t>
    </r>
  </si>
  <si>
    <t>Tárgyért felelős szervezeti egység neve</t>
  </si>
  <si>
    <t>Tárgyért felelős személy neve</t>
  </si>
  <si>
    <t>Tárgyért felelős személy Neptun-kódja</t>
  </si>
  <si>
    <t>vk</t>
  </si>
  <si>
    <t>k5</t>
  </si>
  <si>
    <t>k</t>
  </si>
  <si>
    <t>1.</t>
  </si>
  <si>
    <t>OTK-OKT1G-INF22</t>
  </si>
  <si>
    <t>Informatika oktatása 1</t>
  </si>
  <si>
    <t>Teaching informatics 1</t>
  </si>
  <si>
    <t>Szakmódszertani ismeretek</t>
  </si>
  <si>
    <t>gy</t>
  </si>
  <si>
    <t>gy5</t>
  </si>
  <si>
    <t>0+2+0</t>
  </si>
  <si>
    <t>1</t>
  </si>
  <si>
    <t>IK Média- és Oktatásinformatika Tanszék</t>
  </si>
  <si>
    <t>Abonyi-Tóth Andor</t>
  </si>
  <si>
    <t>XQFRGJ</t>
  </si>
  <si>
    <t>OTK-OKT2G-INF22</t>
  </si>
  <si>
    <t>Informatika oktatása 2</t>
  </si>
  <si>
    <t>Teaching informatics 2</t>
  </si>
  <si>
    <t>OTK-ROBOKEG-INF22</t>
  </si>
  <si>
    <t>Robotika az oktatásban</t>
  </si>
  <si>
    <t>Robotics in education</t>
  </si>
  <si>
    <t>Szakterületi ismeretek</t>
  </si>
  <si>
    <t>ea+gy</t>
  </si>
  <si>
    <t>1+2+1</t>
  </si>
  <si>
    <t>OTK-ELINF2G-INF22</t>
  </si>
  <si>
    <t>Elemi informatika 2</t>
  </si>
  <si>
    <t>Elementary informatics 2</t>
  </si>
  <si>
    <t>Horváth Győző</t>
  </si>
  <si>
    <t>K81DNC</t>
  </si>
  <si>
    <t>OTK-ELINF1G-INF22</t>
  </si>
  <si>
    <t>Elemi informatika 1</t>
  </si>
  <si>
    <t>Elementary informatics 1</t>
  </si>
  <si>
    <t>2</t>
  </si>
  <si>
    <t>OTK-ALKR4EG-INF22</t>
  </si>
  <si>
    <t>Alkalmazói rendszerek 4</t>
  </si>
  <si>
    <t>General Purpose Softwares 4</t>
  </si>
  <si>
    <t>Bernát Péter</t>
  </si>
  <si>
    <t>L1WDST</t>
  </si>
  <si>
    <t>OTK-EALTG-INF22</t>
  </si>
  <si>
    <t>Élmény-alapú tanulási technológiák</t>
  </si>
  <si>
    <t>Experiential-based learning technologies</t>
  </si>
  <si>
    <t>Turcsányi-Szabó Márta</t>
  </si>
  <si>
    <t>NTCM71</t>
  </si>
  <si>
    <t>Szaktárgyi tanítási gyakorlat</t>
  </si>
  <si>
    <t>Subject-specific Teaching Practice</t>
  </si>
  <si>
    <t>Iskolai gyakorlatok</t>
  </si>
  <si>
    <t>szgy</t>
  </si>
  <si>
    <t>2.</t>
  </si>
  <si>
    <t>IK Informatikatudományi Intézet</t>
  </si>
  <si>
    <t>OTK-ÖGY-INF</t>
  </si>
  <si>
    <t>Összefüggő egyéni iskolai gyakorlatot kísérő szakos szeminárium</t>
  </si>
  <si>
    <t>Coherent Individual Practice Support Seminar</t>
  </si>
  <si>
    <t>Iskolai gyakorlathoz közvetlenül kapcsolódó tárgy</t>
  </si>
  <si>
    <t>sz</t>
  </si>
  <si>
    <t>gy3</t>
  </si>
  <si>
    <t>OTK-ÖGYL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</si>
  <si>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</si>
  <si>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</si>
  <si>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</si>
  <si>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</si>
  <si>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</si>
  <si>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</si>
  <si>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</si>
  <si>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Összesen:</t>
  </si>
  <si>
    <t>ea</t>
  </si>
  <si>
    <t>ai2</t>
  </si>
  <si>
    <t>av5</t>
  </si>
  <si>
    <t>kv</t>
  </si>
  <si>
    <t>b2</t>
  </si>
  <si>
    <t>szv</t>
  </si>
  <si>
    <t>b3</t>
  </si>
  <si>
    <t>hd</t>
  </si>
  <si>
    <t>b5</t>
  </si>
  <si>
    <t>l</t>
  </si>
  <si>
    <t>gy2</t>
  </si>
  <si>
    <t>szk</t>
  </si>
  <si>
    <t>k2</t>
  </si>
  <si>
    <t>k3</t>
  </si>
  <si>
    <t>szd5</t>
  </si>
  <si>
    <t>sz2</t>
  </si>
  <si>
    <t>sz5</t>
  </si>
  <si>
    <t>zv</t>
  </si>
  <si>
    <t>Félévek</t>
  </si>
  <si>
    <t>Szakképzettségi elem</t>
  </si>
  <si>
    <t>A tanári felkészítés kreditkeretei</t>
  </si>
  <si>
    <t>Szabadon választható</t>
  </si>
  <si>
    <r>
      <t>Szakterületi elem+   szakmódszertan összege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</si>
  <si>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Mindösszesen</t>
  </si>
  <si>
    <t>Szakterületi ismeret</t>
  </si>
  <si>
    <t>Pedagógia-pszichológia</t>
  </si>
  <si>
    <t>Szakmódszertan</t>
  </si>
  <si>
    <t>ÖEIGY</t>
  </si>
  <si>
    <t>Összesen 2-5</t>
  </si>
  <si>
    <t xml:space="preserve">Elméleti és gyakorlati ismeretek </t>
  </si>
  <si>
    <t>1+6+7</t>
  </si>
  <si>
    <t>1. félév</t>
  </si>
  <si>
    <t>2. félév</t>
  </si>
  <si>
    <t>Összesen</t>
  </si>
  <si>
    <t>Portfólió</t>
  </si>
  <si>
    <t>A táblázatban használt  színek magyarázata:</t>
  </si>
  <si>
    <t>szakterületi ismeret</t>
  </si>
  <si>
    <t>pedagógia-pszichológia</t>
  </si>
  <si>
    <t>szakmódszertan és tanítási gyakorlat</t>
  </si>
  <si>
    <r>
      <t>1</t>
    </r>
    <r>
      <rPr>
        <b/>
        <sz val="11"/>
        <color rgb="FFFF0000"/>
        <rFont val="Calibri"/>
        <family val="2"/>
        <charset val="238"/>
        <scheme val="minor"/>
      </rPr>
      <t xml:space="preserve"> A szakterületi és szakmódszertanos kreditek maximális összege: 20 kredit</t>
    </r>
  </si>
  <si>
    <t>A rendelet szerint a felsőoktatási intézmény belső szabályzata alapján további 10 kredit a szakterületi ismeretek, illetve a szakmódszertani (diszciplináris, interdiszciplináris tantárgy-pedagógiai) ismeretek bővítésére fordítható.</t>
  </si>
  <si>
    <t>A javaslat szerinti bontás:</t>
  </si>
  <si>
    <t xml:space="preserve">szakterületi ismeret </t>
  </si>
  <si>
    <t>8 kredit</t>
  </si>
  <si>
    <t>szakmódszertan</t>
  </si>
  <si>
    <t>2 kredit</t>
  </si>
  <si>
    <t>Ettől eltérhet a szak, de nem változhat a szakterületi és a szakmódszertani kreditek összege, és figyelembe kell venni a félévek arányos kreditelosztását, azaz összesen 10% eltérés lehet a félévenkénti 30 kredittől.</t>
  </si>
  <si>
    <t>Az 1. félévben végzendő szakmódszertani tárgyak legyenek erős előfeltételei a 2. félévben végzendő szaktárgyi tanítási gyakorlatnak.</t>
  </si>
  <si>
    <t>A 2. félévben végzendő összefüggő egyéni iskolai gyakorlatot kísérő tárgyakhoz és az összefüggő egyéni iskolai gyakorlathoz társfelvételt szükséges megadni.</t>
  </si>
  <si>
    <t>A jogszabály szerint az összefüggő egyéni iskolai gyakorlat elkezdéséhez az 1. félévben megadott összes tárgy teljesítése szükséges. Ezt a Neptunban nem tudjuk jelölni, tájékoztatjuk róla a hallgatókat.</t>
  </si>
  <si>
    <t>A 2. félévben végzendó összefüggő egyéni iskolai gyakorlatnak legyen gyenge előfeltétele a szintén 2. félévben végzendő szaktárgyi tanítási gyakorlat.</t>
  </si>
  <si>
    <t>Alapszakot követő egyszakos, Informatika (Digitális kultúra) szakos  tanári mesterképzés (60 kredit - 2 félév)</t>
  </si>
  <si>
    <t>2024/25. 1. félév</t>
  </si>
  <si>
    <t>Megfelelő alapszakos szakképzettség birtokában 2 féléves képzés (60 kredit)</t>
  </si>
  <si>
    <t>1/A. § *  (1) b) Alapfokozat és szakképzettség birtokában a tanárszak választásához megfelelő vagy részben megfelelő alapfokozatról és szakképzettségről szóló, a köznevelésért felelős miniszternek a Korm. rendelet 4. § (2) bekezdése szerinti előzetes véleménye alapján</t>
  </si>
  <si>
    <r>
      <rPr>
        <b/>
        <sz val="10"/>
        <rFont val="Calibri"/>
        <family val="2"/>
        <scheme val="minor"/>
      </rPr>
      <t>8/2013 (I. 30.) EMMI rendelet 1. melléklet 4.1.cea)</t>
    </r>
    <r>
      <rPr>
        <sz val="10"/>
        <rFont val="Calibri"/>
        <family val="2"/>
        <scheme val="minor"/>
      </rPr>
      <t xml:space="preserve"> a tanárszak választásához megfelelő alapfokozat és szakképzettség birtokában a képzési idő 2 félév, az összegyűjtendő kreditek száma 60 kredit, amelyből a pedagógiai, pszichológiai elméleti és gyakorlati ismeretek kreditértéke 28 kredit, a szakmódszertani (diszciplináris, interdiszciplináris tantárgy-pedagógiai) ismeretek kreditértéke 10 kredit az összefüggő egyéni iskolai gyakorlathoz közvetlenül kapcsolódó feladatok 2 kreditjével, továbbá a képzéssel párhuzamosan folyó tanítási gyakorlat 2 kredit és a köznevelési intézményben megszervezett legalább hat hét időtartamú összefüggő, egyéni iskolai gyakorlat (a portfólió 2 kreditjével) 10 kredit; a felsőoktatási intézmény belső szabályzata alapján további 10 kredit a szakterületi ismeretek, illetve a szakmódszertani (diszciplináris, interdiszciplináris tantárgy-pedagógiai) ismeretek bővítésére fordítható,</t>
    </r>
  </si>
  <si>
    <t>Gyakorlatok</t>
  </si>
  <si>
    <t xml:space="preserve">RTK-SZGY2-INF23 </t>
  </si>
  <si>
    <t>MTKBINF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</si>
</sst>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Times New Roman"/>
      <family val="1"/>
      <charset val="238"/>
    </font>
    <font>
      <sz val="12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0"/>
      <name val="Calibri"/>
      <family val="2"/>
      <scheme val="minor"/>
    </font>
    <font>
      <u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0AD47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8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2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25" fillId="0" borderId="0" xfId="0" applyFont="1" applyAlignment="1">
      <alignment vertical="top" wrapText="1"/>
    </xf>
    <xf numFmtId="0" fontId="15" fillId="0" borderId="1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0" xfId="0" applyFont="1"/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6" fillId="0" borderId="1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B4950A55-0A5B-4BBD-B0FC-04B776FA7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Z29"/>
  <sheetViews>
    <sheetView tabSelected="1" topLeftCell="A7" zoomScale="80" zoomScaleNormal="80" workbookViewId="0">
      <selection activeCell="A14" sqref="A14"/>
    </sheetView>
  </sheetViews>
  <sheetFormatPr defaultColWidth="8.7109375" defaultRowHeight="15" x14ac:dyDescent="0.25"/>
  <cols>
    <col min="1" max="1" width="16.5703125" bestFit="1" customWidth="1"/>
    <col min="2" max="2" width="24" customWidth="1"/>
    <col min="3" max="3" width="25" bestFit="1" customWidth="1"/>
    <col min="4" max="4" width="30.140625" customWidth="1"/>
    <col min="5" max="5" width="15" bestFit="1" customWidth="1"/>
    <col min="6" max="6" width="18" bestFit="1" customWidth="1"/>
    <col min="7" max="7" width="18" customWidth="1"/>
    <col min="8" max="8" width="13.85546875" bestFit="1" customWidth="1"/>
    <col min="9" max="9" width="19.7109375" bestFit="1" customWidth="1"/>
    <col min="10" max="11" width="16.140625" bestFit="1" customWidth="1"/>
    <col min="12" max="12" width="18" bestFit="1" customWidth="1"/>
    <col min="13" max="13" width="9.140625" bestFit="1" customWidth="1"/>
    <col min="14" max="14" width="11" customWidth="1"/>
    <col min="15" max="15" width="7.5703125" customWidth="1"/>
    <col min="16" max="16" width="23.42578125" bestFit="1" customWidth="1"/>
    <col min="17" max="18" width="21.28515625" bestFit="1" customWidth="1"/>
  </cols>
  <sheetData>
    <row r="1" spans="1:19" s="2" customFormat="1" x14ac:dyDescent="0.25">
      <c r="A1" s="84" t="s">
        <v>0</v>
      </c>
      <c r="B1" s="82"/>
      <c r="C1" s="82"/>
      <c r="D1" s="82" t="s">
        <v>141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9" s="2" customFormat="1" x14ac:dyDescent="0.25">
      <c r="A2" s="84" t="s">
        <v>1</v>
      </c>
      <c r="B2" s="82"/>
      <c r="C2" s="82"/>
      <c r="D2" s="85" t="s">
        <v>148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9" s="2" customFormat="1" x14ac:dyDescent="0.25">
      <c r="A3" s="84" t="s">
        <v>2</v>
      </c>
      <c r="B3" s="82"/>
      <c r="C3" s="82"/>
      <c r="D3" s="82" t="s">
        <v>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9" s="2" customFormat="1" x14ac:dyDescent="0.25">
      <c r="A4" s="84" t="s">
        <v>4</v>
      </c>
      <c r="B4" s="82"/>
      <c r="C4" s="82"/>
      <c r="D4" s="82" t="s">
        <v>5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9" s="2" customFormat="1" x14ac:dyDescent="0.25">
      <c r="A5" s="84" t="s">
        <v>6</v>
      </c>
      <c r="B5" s="82"/>
      <c r="C5" s="82"/>
      <c r="D5" s="82" t="s">
        <v>7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9" s="2" customFormat="1" x14ac:dyDescent="0.25">
      <c r="A6" s="84" t="s">
        <v>8</v>
      </c>
      <c r="B6" s="82"/>
      <c r="C6" s="82"/>
      <c r="D6" s="82" t="s">
        <v>142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9" s="2" customFormat="1" x14ac:dyDescent="0.25">
      <c r="A7" s="79" t="s">
        <v>9</v>
      </c>
      <c r="B7" s="80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9" s="3" customFormat="1" ht="42.75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83" t="s">
        <v>22</v>
      </c>
      <c r="N8" s="83"/>
      <c r="O8" s="83"/>
      <c r="P8" s="7" t="s">
        <v>23</v>
      </c>
      <c r="Q8" s="7" t="s">
        <v>24</v>
      </c>
      <c r="R8" s="7" t="s">
        <v>25</v>
      </c>
    </row>
    <row r="9" spans="1:19" s="2" customFormat="1" ht="45" x14ac:dyDescent="0.25">
      <c r="A9" s="4" t="s">
        <v>30</v>
      </c>
      <c r="B9" s="4" t="s">
        <v>31</v>
      </c>
      <c r="C9" s="4" t="s">
        <v>32</v>
      </c>
      <c r="D9" s="4" t="s">
        <v>33</v>
      </c>
      <c r="E9" s="1" t="s">
        <v>34</v>
      </c>
      <c r="F9" s="1" t="s">
        <v>35</v>
      </c>
      <c r="G9" s="1"/>
      <c r="H9" s="1">
        <v>2</v>
      </c>
      <c r="I9" s="1" t="s">
        <v>28</v>
      </c>
      <c r="J9" s="1" t="s">
        <v>36</v>
      </c>
      <c r="K9" s="1">
        <v>28</v>
      </c>
      <c r="L9" s="5" t="s">
        <v>37</v>
      </c>
      <c r="M9" s="15"/>
      <c r="N9" s="4"/>
      <c r="O9" s="4"/>
      <c r="P9" s="4" t="s">
        <v>38</v>
      </c>
      <c r="Q9" s="4" t="s">
        <v>39</v>
      </c>
      <c r="R9" s="17" t="s">
        <v>40</v>
      </c>
    </row>
    <row r="10" spans="1:19" s="2" customFormat="1" ht="45" x14ac:dyDescent="0.25">
      <c r="A10" s="4" t="s">
        <v>41</v>
      </c>
      <c r="B10" s="4" t="s">
        <v>42</v>
      </c>
      <c r="C10" s="4" t="s">
        <v>43</v>
      </c>
      <c r="D10" s="4" t="s">
        <v>33</v>
      </c>
      <c r="E10" s="1" t="s">
        <v>34</v>
      </c>
      <c r="F10" s="1" t="s">
        <v>35</v>
      </c>
      <c r="G10" s="1"/>
      <c r="H10" s="1">
        <v>2</v>
      </c>
      <c r="I10" s="1" t="s">
        <v>28</v>
      </c>
      <c r="J10" s="1" t="s">
        <v>36</v>
      </c>
      <c r="K10" s="1">
        <v>28</v>
      </c>
      <c r="L10" s="5" t="s">
        <v>37</v>
      </c>
      <c r="M10" s="15"/>
      <c r="N10" s="4"/>
      <c r="O10" s="4"/>
      <c r="P10" s="4" t="s">
        <v>38</v>
      </c>
      <c r="Q10" s="4" t="s">
        <v>39</v>
      </c>
      <c r="R10" s="17" t="s">
        <v>40</v>
      </c>
    </row>
    <row r="11" spans="1:19" s="2" customFormat="1" ht="45" x14ac:dyDescent="0.25">
      <c r="A11" s="4" t="s">
        <v>44</v>
      </c>
      <c r="B11" s="4" t="s">
        <v>45</v>
      </c>
      <c r="C11" s="4" t="s">
        <v>46</v>
      </c>
      <c r="D11" s="4" t="s">
        <v>47</v>
      </c>
      <c r="E11" s="1" t="s">
        <v>48</v>
      </c>
      <c r="F11" s="1" t="s">
        <v>35</v>
      </c>
      <c r="G11" s="1">
        <v>1</v>
      </c>
      <c r="H11" s="1">
        <v>3</v>
      </c>
      <c r="I11" s="1" t="s">
        <v>28</v>
      </c>
      <c r="J11" s="1" t="s">
        <v>49</v>
      </c>
      <c r="K11" s="1">
        <v>42</v>
      </c>
      <c r="L11" s="5" t="s">
        <v>37</v>
      </c>
      <c r="M11" s="15"/>
      <c r="N11" s="4"/>
      <c r="O11" s="4"/>
      <c r="P11" s="4" t="s">
        <v>38</v>
      </c>
      <c r="Q11" s="4" t="s">
        <v>39</v>
      </c>
      <c r="R11" s="20" t="s">
        <v>40</v>
      </c>
    </row>
    <row r="12" spans="1:19" s="2" customFormat="1" ht="45" x14ac:dyDescent="0.25">
      <c r="A12" s="4" t="s">
        <v>50</v>
      </c>
      <c r="B12" s="4" t="s">
        <v>51</v>
      </c>
      <c r="C12" s="4" t="s">
        <v>52</v>
      </c>
      <c r="D12" s="4" t="s">
        <v>33</v>
      </c>
      <c r="E12" s="1" t="s">
        <v>34</v>
      </c>
      <c r="F12" s="1" t="s">
        <v>35</v>
      </c>
      <c r="G12" s="1"/>
      <c r="H12" s="1">
        <v>2</v>
      </c>
      <c r="I12" s="1" t="s">
        <v>28</v>
      </c>
      <c r="J12" s="1" t="s">
        <v>36</v>
      </c>
      <c r="K12" s="1">
        <v>28</v>
      </c>
      <c r="L12" s="5" t="s">
        <v>37</v>
      </c>
      <c r="M12" s="15"/>
      <c r="N12" s="4"/>
      <c r="O12" s="4"/>
      <c r="P12" s="4" t="s">
        <v>38</v>
      </c>
      <c r="Q12" s="4" t="s">
        <v>53</v>
      </c>
      <c r="R12" s="21" t="s">
        <v>54</v>
      </c>
      <c r="S12" s="18"/>
    </row>
    <row r="13" spans="1:19" s="2" customFormat="1" ht="45" x14ac:dyDescent="0.25">
      <c r="A13" s="4" t="s">
        <v>55</v>
      </c>
      <c r="B13" s="4" t="s">
        <v>56</v>
      </c>
      <c r="C13" s="4" t="s">
        <v>57</v>
      </c>
      <c r="D13" s="4" t="s">
        <v>33</v>
      </c>
      <c r="E13" s="1" t="s">
        <v>34</v>
      </c>
      <c r="F13" s="1" t="s">
        <v>35</v>
      </c>
      <c r="G13" s="1"/>
      <c r="H13" s="1">
        <v>2</v>
      </c>
      <c r="I13" s="1" t="s">
        <v>28</v>
      </c>
      <c r="J13" s="1" t="s">
        <v>36</v>
      </c>
      <c r="K13" s="1">
        <v>28</v>
      </c>
      <c r="L13" s="5" t="s">
        <v>58</v>
      </c>
      <c r="M13" s="15"/>
      <c r="N13" s="4"/>
      <c r="O13" s="4"/>
      <c r="P13" s="4" t="s">
        <v>38</v>
      </c>
      <c r="Q13" s="4" t="s">
        <v>39</v>
      </c>
      <c r="R13" s="17" t="s">
        <v>40</v>
      </c>
      <c r="S13" s="18"/>
    </row>
    <row r="14" spans="1:19" s="2" customFormat="1" ht="45" x14ac:dyDescent="0.25">
      <c r="A14" s="4" t="s">
        <v>59</v>
      </c>
      <c r="B14" s="4" t="s">
        <v>60</v>
      </c>
      <c r="C14" s="4" t="s">
        <v>61</v>
      </c>
      <c r="D14" s="4" t="s">
        <v>47</v>
      </c>
      <c r="E14" s="1" t="s">
        <v>48</v>
      </c>
      <c r="F14" s="1" t="s">
        <v>35</v>
      </c>
      <c r="G14" s="1">
        <v>1</v>
      </c>
      <c r="H14" s="1">
        <v>3</v>
      </c>
      <c r="I14" s="1" t="s">
        <v>28</v>
      </c>
      <c r="J14" s="23" t="s">
        <v>49</v>
      </c>
      <c r="K14" s="1">
        <v>42</v>
      </c>
      <c r="L14" s="5" t="s">
        <v>58</v>
      </c>
      <c r="M14" s="15"/>
      <c r="N14" s="4"/>
      <c r="O14" s="4"/>
      <c r="P14" s="4" t="s">
        <v>38</v>
      </c>
      <c r="Q14" s="4" t="s">
        <v>62</v>
      </c>
      <c r="R14" s="22" t="s">
        <v>63</v>
      </c>
    </row>
    <row r="15" spans="1:19" s="2" customFormat="1" ht="45" x14ac:dyDescent="0.25">
      <c r="A15" s="4" t="s">
        <v>64</v>
      </c>
      <c r="B15" s="4" t="s">
        <v>65</v>
      </c>
      <c r="C15" s="4" t="s">
        <v>66</v>
      </c>
      <c r="D15" s="4" t="s">
        <v>33</v>
      </c>
      <c r="E15" s="1" t="s">
        <v>34</v>
      </c>
      <c r="F15" s="1" t="s">
        <v>35</v>
      </c>
      <c r="G15" s="1"/>
      <c r="H15" s="1">
        <v>2</v>
      </c>
      <c r="I15" s="1" t="s">
        <v>28</v>
      </c>
      <c r="J15" s="16" t="s">
        <v>36</v>
      </c>
      <c r="K15" s="1">
        <v>28</v>
      </c>
      <c r="L15" s="5" t="s">
        <v>58</v>
      </c>
      <c r="M15" s="15"/>
      <c r="N15" s="4"/>
      <c r="O15" s="4"/>
      <c r="P15" s="4" t="s">
        <v>38</v>
      </c>
      <c r="Q15" s="4" t="s">
        <v>67</v>
      </c>
      <c r="R15" s="19" t="s">
        <v>68</v>
      </c>
      <c r="S15" s="18"/>
    </row>
    <row r="16" spans="1:19" s="3" customFormat="1" ht="154.5" customHeight="1" x14ac:dyDescent="0.25">
      <c r="A16" s="4" t="s">
        <v>147</v>
      </c>
      <c r="B16" s="4" t="s">
        <v>69</v>
      </c>
      <c r="C16" s="4" t="s">
        <v>70</v>
      </c>
      <c r="D16" s="4" t="s">
        <v>71</v>
      </c>
      <c r="E16" s="1" t="s">
        <v>72</v>
      </c>
      <c r="F16" s="1" t="s">
        <v>35</v>
      </c>
      <c r="G16" s="1"/>
      <c r="H16" s="1">
        <v>2</v>
      </c>
      <c r="I16" s="1" t="s">
        <v>28</v>
      </c>
      <c r="J16" s="1"/>
      <c r="K16" s="1"/>
      <c r="L16" s="5" t="s">
        <v>58</v>
      </c>
      <c r="M16" s="7" t="s">
        <v>30</v>
      </c>
      <c r="N16" s="76" t="s">
        <v>41</v>
      </c>
      <c r="O16" s="76" t="s">
        <v>50</v>
      </c>
      <c r="P16" s="4" t="s">
        <v>74</v>
      </c>
      <c r="Q16" s="4" t="s">
        <v>62</v>
      </c>
      <c r="R16" s="4" t="s">
        <v>63</v>
      </c>
    </row>
    <row r="17" spans="1:26" s="2" customFormat="1" ht="45" x14ac:dyDescent="0.25">
      <c r="A17" s="4" t="s">
        <v>75</v>
      </c>
      <c r="B17" s="4" t="s">
        <v>76</v>
      </c>
      <c r="C17" s="13" t="s">
        <v>77</v>
      </c>
      <c r="D17" s="4" t="s">
        <v>78</v>
      </c>
      <c r="E17" s="1" t="s">
        <v>79</v>
      </c>
      <c r="F17" s="1" t="s">
        <v>80</v>
      </c>
      <c r="G17" s="1"/>
      <c r="H17" s="12">
        <v>2</v>
      </c>
      <c r="I17" s="1" t="s">
        <v>28</v>
      </c>
      <c r="J17" s="1"/>
      <c r="K17" s="1"/>
      <c r="L17" s="1">
        <v>2</v>
      </c>
      <c r="M17" s="4"/>
      <c r="N17" s="4"/>
      <c r="O17" s="109" t="s">
        <v>81</v>
      </c>
      <c r="P17" s="4" t="s">
        <v>38</v>
      </c>
      <c r="Q17" s="4" t="s">
        <v>62</v>
      </c>
      <c r="R17" s="4" t="s">
        <v>63</v>
      </c>
    </row>
    <row r="18" spans="1:26" s="2" customFormat="1" x14ac:dyDescent="0.25">
      <c r="E18" s="3"/>
      <c r="F18" s="3"/>
      <c r="G18" s="3"/>
      <c r="H18" s="3"/>
      <c r="I18" s="3"/>
      <c r="J18" s="3"/>
      <c r="K18" s="3"/>
      <c r="L18" s="3"/>
    </row>
    <row r="19" spans="1:26" s="2" customFormat="1" x14ac:dyDescent="0.25">
      <c r="H19" s="3"/>
      <c r="I19" s="3"/>
      <c r="L19" s="6"/>
    </row>
    <row r="20" spans="1:26" s="2" customFormat="1" x14ac:dyDescent="0.25">
      <c r="A20" s="77" t="s">
        <v>82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26" s="2" customFormat="1" x14ac:dyDescent="0.25">
      <c r="A21" s="77" t="s">
        <v>83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78"/>
      <c r="U21" s="78"/>
      <c r="V21" s="78"/>
      <c r="W21" s="78"/>
      <c r="X21" s="78"/>
      <c r="Y21" s="78"/>
      <c r="Z21" s="78"/>
    </row>
    <row r="22" spans="1:26" s="2" customFormat="1" x14ac:dyDescent="0.25">
      <c r="A22" s="77" t="s">
        <v>84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</row>
    <row r="23" spans="1:26" s="2" customFormat="1" x14ac:dyDescent="0.25"/>
    <row r="24" spans="1:26" s="2" customFormat="1" x14ac:dyDescent="0.25"/>
    <row r="25" spans="1:26" s="2" customFormat="1" ht="28.5" x14ac:dyDescent="0.25">
      <c r="A25" s="8" t="s">
        <v>85</v>
      </c>
      <c r="B25" s="8" t="s">
        <v>86</v>
      </c>
      <c r="C25" s="8" t="s">
        <v>87</v>
      </c>
      <c r="D25" s="8" t="s">
        <v>88</v>
      </c>
    </row>
    <row r="26" spans="1:26" s="2" customFormat="1" x14ac:dyDescent="0.25">
      <c r="A26" s="9" t="s">
        <v>29</v>
      </c>
      <c r="B26" s="10">
        <v>4</v>
      </c>
      <c r="C26" s="10">
        <v>6</v>
      </c>
      <c r="D26" s="10">
        <v>10</v>
      </c>
      <c r="G26" s="2">
        <v>4</v>
      </c>
      <c r="H26" s="2">
        <v>6</v>
      </c>
    </row>
    <row r="27" spans="1:26" s="2" customFormat="1" x14ac:dyDescent="0.25">
      <c r="A27" s="9" t="s">
        <v>73</v>
      </c>
      <c r="B27" s="10">
        <v>4</v>
      </c>
      <c r="C27" s="14">
        <v>6</v>
      </c>
      <c r="D27" s="10">
        <v>10</v>
      </c>
      <c r="G27" s="2">
        <v>4</v>
      </c>
      <c r="H27" s="2">
        <v>4</v>
      </c>
    </row>
    <row r="28" spans="1:26" s="2" customFormat="1" x14ac:dyDescent="0.25">
      <c r="A28" s="9" t="s">
        <v>89</v>
      </c>
      <c r="B28" s="10">
        <v>8</v>
      </c>
      <c r="C28" s="10">
        <v>12</v>
      </c>
      <c r="D28" s="10">
        <v>20</v>
      </c>
    </row>
    <row r="29" spans="1:26" s="2" customFormat="1" x14ac:dyDescent="0.25"/>
  </sheetData>
  <autoFilter ref="A8:Z17" xr:uid="{00000000-0001-0000-0700-000000000000}">
    <filterColumn colId="12" showButton="0"/>
    <filterColumn colId="13" showButton="0"/>
  </autoFilter>
  <mergeCells count="18">
    <mergeCell ref="A1:C1"/>
    <mergeCell ref="D1:R1"/>
    <mergeCell ref="A2:C2"/>
    <mergeCell ref="D2:R2"/>
    <mergeCell ref="A3:C3"/>
    <mergeCell ref="D3:R3"/>
    <mergeCell ref="A4:C4"/>
    <mergeCell ref="D4:R4"/>
    <mergeCell ref="A5:C5"/>
    <mergeCell ref="D5:R5"/>
    <mergeCell ref="A6:C6"/>
    <mergeCell ref="D6:R6"/>
    <mergeCell ref="A20:R20"/>
    <mergeCell ref="A21:Z21"/>
    <mergeCell ref="A22:S22"/>
    <mergeCell ref="A7:C7"/>
    <mergeCell ref="D7:R7"/>
    <mergeCell ref="M8:O8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rövidítéslista!$A$2:$A$10</xm:f>
          </x14:formula1>
          <xm:sqref>E16:E17</xm:sqref>
        </x14:dataValidation>
        <x14:dataValidation type="list" allowBlank="1" showInputMessage="1" showErrorMessage="1" xr:uid="{00000000-0002-0000-0700-000001000000}">
          <x14:formula1>
            <xm:f>rövidítéslista!$B$2:$B$16</xm:f>
          </x14:formula1>
          <xm:sqref>F16:F17</xm:sqref>
        </x14:dataValidation>
        <x14:dataValidation type="list" allowBlank="1" showInputMessage="1" showErrorMessage="1" xr:uid="{00000000-0002-0000-0700-000002000000}">
          <x14:formula1>
            <xm:f>rövidítéslista!$C$2:$C$4</xm:f>
          </x14:formula1>
          <xm:sqref>I16:I17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5EAC-8467-468B-9421-C37702221103}">
  <dimension ref="A1:J32"/>
  <sheetViews>
    <sheetView topLeftCell="A5" workbookViewId="0">
      <selection activeCell="I15" sqref="I15"/>
    </sheetView>
  </sheetViews>
  <sheetFormatPr defaultColWidth="9.140625" defaultRowHeight="15" x14ac:dyDescent="0.25"/>
  <cols>
    <col min="1" max="1" width="15.7109375" style="25" customWidth="1"/>
    <col min="2" max="2" width="24.7109375" style="25" customWidth="1"/>
    <col min="3" max="3" width="24" style="25" customWidth="1"/>
    <col min="4" max="4" width="27.5703125" style="25" customWidth="1"/>
    <col min="5" max="5" width="22.42578125" style="25" customWidth="1"/>
    <col min="6" max="6" width="23.5703125" style="25" customWidth="1"/>
    <col min="7" max="7" width="23.140625" style="25" customWidth="1"/>
    <col min="8" max="8" width="24.140625" style="25" customWidth="1"/>
    <col min="9" max="9" width="20.85546875" style="25" customWidth="1"/>
    <col min="10" max="10" width="17.42578125" style="25" customWidth="1"/>
    <col min="11" max="16384" width="9.140625" style="25"/>
  </cols>
  <sheetData>
    <row r="1" spans="1:10" s="24" customFormat="1" ht="18.75" x14ac:dyDescent="0.3">
      <c r="A1" s="86" t="s">
        <v>143</v>
      </c>
      <c r="B1" s="86"/>
      <c r="C1" s="86"/>
      <c r="D1" s="86"/>
      <c r="E1" s="86"/>
      <c r="F1" s="86"/>
      <c r="G1" s="86"/>
      <c r="H1" s="86"/>
      <c r="I1" s="86"/>
    </row>
    <row r="2" spans="1:10" x14ac:dyDescent="0.25">
      <c r="A2" s="87" t="s">
        <v>144</v>
      </c>
      <c r="B2" s="87"/>
      <c r="C2" s="87"/>
      <c r="D2" s="87"/>
      <c r="E2" s="87"/>
      <c r="F2" s="87"/>
      <c r="G2" s="87"/>
      <c r="H2" s="87"/>
      <c r="I2" s="87"/>
    </row>
    <row r="3" spans="1:10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10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0" ht="60" customHeight="1" x14ac:dyDescent="0.25">
      <c r="A5" s="88" t="s">
        <v>145</v>
      </c>
      <c r="B5" s="89"/>
      <c r="C5" s="89"/>
      <c r="D5" s="89"/>
      <c r="E5" s="89"/>
      <c r="F5" s="89"/>
      <c r="G5" s="89"/>
      <c r="H5" s="89"/>
      <c r="I5" s="90"/>
      <c r="J5" s="27"/>
    </row>
    <row r="6" spans="1:10" ht="15.75" thickBot="1" x14ac:dyDescent="0.3"/>
    <row r="7" spans="1:10" x14ac:dyDescent="0.25">
      <c r="A7" s="91" t="s">
        <v>108</v>
      </c>
      <c r="B7" s="29" t="s">
        <v>109</v>
      </c>
      <c r="C7" s="94" t="s">
        <v>110</v>
      </c>
      <c r="D7" s="95"/>
      <c r="E7" s="95"/>
      <c r="F7" s="95"/>
      <c r="G7" s="96"/>
      <c r="H7" s="30" t="s">
        <v>111</v>
      </c>
      <c r="I7" s="97" t="s">
        <v>112</v>
      </c>
      <c r="J7" s="101" t="s">
        <v>113</v>
      </c>
    </row>
    <row r="8" spans="1:10" x14ac:dyDescent="0.25">
      <c r="A8" s="92"/>
      <c r="B8" s="103" t="s">
        <v>114</v>
      </c>
      <c r="C8" s="31" t="s">
        <v>115</v>
      </c>
      <c r="D8" s="32" t="s">
        <v>116</v>
      </c>
      <c r="E8" s="32" t="s">
        <v>146</v>
      </c>
      <c r="F8" s="32" t="s">
        <v>117</v>
      </c>
      <c r="G8" s="33" t="s">
        <v>118</v>
      </c>
      <c r="H8" s="34"/>
      <c r="I8" s="98"/>
      <c r="J8" s="102"/>
    </row>
    <row r="9" spans="1:10" ht="30.75" thickBot="1" x14ac:dyDescent="0.3">
      <c r="A9" s="93"/>
      <c r="B9" s="104"/>
      <c r="C9" s="35" t="s">
        <v>119</v>
      </c>
      <c r="D9" s="36"/>
      <c r="E9" s="36"/>
      <c r="F9" s="36"/>
      <c r="G9" s="37"/>
      <c r="H9" s="38"/>
      <c r="I9" s="99"/>
      <c r="J9" s="39" t="s">
        <v>120</v>
      </c>
    </row>
    <row r="10" spans="1:10" ht="15.75" thickBot="1" x14ac:dyDescent="0.3">
      <c r="A10" s="28"/>
      <c r="B10" s="40">
        <v>1</v>
      </c>
      <c r="C10" s="41">
        <v>2</v>
      </c>
      <c r="D10" s="42">
        <v>3</v>
      </c>
      <c r="E10" s="42">
        <v>4</v>
      </c>
      <c r="F10" s="43">
        <v>5</v>
      </c>
      <c r="G10" s="44">
        <v>6</v>
      </c>
      <c r="H10" s="45">
        <v>7</v>
      </c>
      <c r="I10" s="46">
        <v>8</v>
      </c>
      <c r="J10" s="47">
        <v>9</v>
      </c>
    </row>
    <row r="11" spans="1:10" x14ac:dyDescent="0.25">
      <c r="A11" s="48" t="s">
        <v>121</v>
      </c>
      <c r="B11" s="49">
        <v>4</v>
      </c>
      <c r="C11" s="50">
        <v>18</v>
      </c>
      <c r="D11" s="51">
        <v>8</v>
      </c>
      <c r="E11" s="51">
        <v>0</v>
      </c>
      <c r="F11" s="52">
        <v>0</v>
      </c>
      <c r="G11" s="53">
        <f>SUM(C11:F11)</f>
        <v>26</v>
      </c>
      <c r="H11" s="54">
        <v>0</v>
      </c>
      <c r="I11" s="55">
        <f>B11+D11</f>
        <v>12</v>
      </c>
      <c r="J11" s="56">
        <f>B11+G11+H11</f>
        <v>30</v>
      </c>
    </row>
    <row r="12" spans="1:10" ht="15.75" thickBot="1" x14ac:dyDescent="0.3">
      <c r="A12" s="48" t="s">
        <v>122</v>
      </c>
      <c r="B12" s="49">
        <v>4</v>
      </c>
      <c r="C12" s="50">
        <v>10</v>
      </c>
      <c r="D12" s="51">
        <v>4</v>
      </c>
      <c r="E12" s="51">
        <v>2</v>
      </c>
      <c r="F12" s="52">
        <v>8</v>
      </c>
      <c r="G12" s="53">
        <f t="shared" ref="G12:G13" si="0">SUM(C12:F12)</f>
        <v>24</v>
      </c>
      <c r="H12" s="54">
        <v>0</v>
      </c>
      <c r="I12" s="57">
        <f>B12+D12</f>
        <v>8</v>
      </c>
      <c r="J12" s="56">
        <f>B12+G12+H12</f>
        <v>28</v>
      </c>
    </row>
    <row r="13" spans="1:10" s="61" customFormat="1" ht="15.75" thickBot="1" x14ac:dyDescent="0.3">
      <c r="A13" s="58" t="s">
        <v>123</v>
      </c>
      <c r="B13" s="59">
        <f>SUM(B11:B12)</f>
        <v>8</v>
      </c>
      <c r="C13" s="41">
        <f>SUM(C11:C12)</f>
        <v>28</v>
      </c>
      <c r="D13" s="42">
        <f>SUM(D11:D12)</f>
        <v>12</v>
      </c>
      <c r="E13" s="42">
        <f>SUM(E11:E12)</f>
        <v>2</v>
      </c>
      <c r="F13" s="43">
        <f>SUM(F11:F12)</f>
        <v>8</v>
      </c>
      <c r="G13" s="44">
        <f t="shared" si="0"/>
        <v>50</v>
      </c>
      <c r="H13" s="45">
        <f>SUM(H11:H12)</f>
        <v>0</v>
      </c>
      <c r="I13" s="46">
        <f>SUM(I11:I12)</f>
        <v>20</v>
      </c>
      <c r="J13" s="60">
        <f>B13+G13+H13</f>
        <v>58</v>
      </c>
    </row>
    <row r="14" spans="1:10" ht="15.75" thickBot="1" x14ac:dyDescent="0.3">
      <c r="A14" s="62" t="s">
        <v>124</v>
      </c>
      <c r="B14" s="63">
        <v>0</v>
      </c>
      <c r="C14" s="64"/>
      <c r="D14" s="65">
        <v>0</v>
      </c>
      <c r="E14" s="65">
        <v>0</v>
      </c>
      <c r="F14" s="66">
        <v>2</v>
      </c>
      <c r="G14" s="67">
        <f>SUM(C14:F14)</f>
        <v>2</v>
      </c>
      <c r="H14" s="68">
        <v>0</v>
      </c>
      <c r="I14" s="57">
        <f>B14+D14</f>
        <v>0</v>
      </c>
      <c r="J14" s="69">
        <f>B14+G14+H14</f>
        <v>2</v>
      </c>
    </row>
    <row r="15" spans="1:10" s="61" customFormat="1" ht="15.75" thickBot="1" x14ac:dyDescent="0.3">
      <c r="A15" s="58" t="s">
        <v>113</v>
      </c>
      <c r="B15" s="70">
        <f>SUM(B13:B14)</f>
        <v>8</v>
      </c>
      <c r="C15" s="71">
        <f>SUM(C13:C14)</f>
        <v>28</v>
      </c>
      <c r="D15" s="72">
        <f>SUM(D13:D14)</f>
        <v>12</v>
      </c>
      <c r="E15" s="72">
        <f>SUM(E13:E14)</f>
        <v>2</v>
      </c>
      <c r="F15" s="72">
        <f>SUM(F13:F14)</f>
        <v>10</v>
      </c>
      <c r="G15" s="44">
        <f t="shared" ref="G15" si="1">SUM(C15:F15)</f>
        <v>52</v>
      </c>
      <c r="H15" s="45">
        <f>SUM(H13:H14)</f>
        <v>0</v>
      </c>
      <c r="I15" s="46">
        <f>B15+D15</f>
        <v>20</v>
      </c>
      <c r="J15" s="47">
        <f>B15+G15+H15</f>
        <v>60</v>
      </c>
    </row>
    <row r="17" spans="1:9" x14ac:dyDescent="0.25">
      <c r="A17" s="25" t="s">
        <v>125</v>
      </c>
    </row>
    <row r="18" spans="1:9" x14ac:dyDescent="0.25">
      <c r="A18" s="105" t="s">
        <v>126</v>
      </c>
      <c r="B18" s="105"/>
    </row>
    <row r="19" spans="1:9" x14ac:dyDescent="0.25">
      <c r="A19" s="106" t="s">
        <v>127</v>
      </c>
      <c r="B19" s="106"/>
    </row>
    <row r="20" spans="1:9" x14ac:dyDescent="0.25">
      <c r="A20" s="107" t="s">
        <v>128</v>
      </c>
      <c r="B20" s="107"/>
    </row>
    <row r="21" spans="1:9" x14ac:dyDescent="0.25">
      <c r="A21" s="108" t="s">
        <v>117</v>
      </c>
      <c r="B21" s="108"/>
    </row>
    <row r="22" spans="1:9" ht="17.25" x14ac:dyDescent="0.25">
      <c r="A22" s="73" t="s">
        <v>129</v>
      </c>
      <c r="B22" s="74"/>
    </row>
    <row r="24" spans="1:9" x14ac:dyDescent="0.25">
      <c r="A24" s="87" t="s">
        <v>130</v>
      </c>
      <c r="B24" s="87"/>
      <c r="C24" s="87"/>
      <c r="D24" s="87"/>
      <c r="E24" s="87"/>
      <c r="F24" s="87"/>
      <c r="G24" s="87"/>
      <c r="H24" s="87"/>
      <c r="I24" s="87"/>
    </row>
    <row r="25" spans="1:9" ht="30" x14ac:dyDescent="0.25">
      <c r="A25" s="75" t="s">
        <v>131</v>
      </c>
      <c r="B25" s="25" t="s">
        <v>132</v>
      </c>
      <c r="C25" s="25" t="s">
        <v>133</v>
      </c>
    </row>
    <row r="26" spans="1:9" x14ac:dyDescent="0.25">
      <c r="B26" s="25" t="s">
        <v>134</v>
      </c>
      <c r="C26" s="25" t="s">
        <v>135</v>
      </c>
    </row>
    <row r="27" spans="1:9" ht="30" customHeight="1" x14ac:dyDescent="0.25">
      <c r="A27" s="100" t="s">
        <v>136</v>
      </c>
      <c r="B27" s="100"/>
      <c r="C27" s="100"/>
      <c r="D27" s="100"/>
      <c r="E27" s="100"/>
    </row>
    <row r="29" spans="1:9" x14ac:dyDescent="0.25">
      <c r="A29" s="25" t="s">
        <v>137</v>
      </c>
    </row>
    <row r="30" spans="1:9" x14ac:dyDescent="0.25">
      <c r="A30" s="25" t="s">
        <v>138</v>
      </c>
    </row>
    <row r="31" spans="1:9" x14ac:dyDescent="0.25">
      <c r="A31" s="25" t="s">
        <v>139</v>
      </c>
    </row>
    <row r="32" spans="1:9" x14ac:dyDescent="0.25">
      <c r="A32" s="25" t="s">
        <v>140</v>
      </c>
    </row>
  </sheetData>
  <mergeCells count="14">
    <mergeCell ref="A24:I24"/>
    <mergeCell ref="A27:E27"/>
    <mergeCell ref="J7:J8"/>
    <mergeCell ref="B8:B9"/>
    <mergeCell ref="A18:B18"/>
    <mergeCell ref="A19:B19"/>
    <mergeCell ref="A20:B20"/>
    <mergeCell ref="A21:B21"/>
    <mergeCell ref="A1:I1"/>
    <mergeCell ref="A2:I3"/>
    <mergeCell ref="A5:I5"/>
    <mergeCell ref="A7:A9"/>
    <mergeCell ref="C7:G7"/>
    <mergeCell ref="I7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16"/>
  <sheetViews>
    <sheetView workbookViewId="0">
      <selection activeCell="K24" sqref="K24"/>
    </sheetView>
  </sheetViews>
  <sheetFormatPr defaultRowHeight="15" x14ac:dyDescent="0.25"/>
  <cols>
    <col min="1" max="1" width="10.7109375" customWidth="1"/>
    <col min="2" max="2" width="10.85546875" customWidth="1"/>
    <col min="3" max="3" width="12.28515625" customWidth="1"/>
  </cols>
  <sheetData>
    <row r="1" spans="1:3" ht="36" customHeight="1" x14ac:dyDescent="0.25">
      <c r="A1" s="11" t="s">
        <v>14</v>
      </c>
      <c r="B1" s="11" t="s">
        <v>15</v>
      </c>
      <c r="C1" s="11" t="s">
        <v>18</v>
      </c>
    </row>
    <row r="2" spans="1:3" x14ac:dyDescent="0.25">
      <c r="A2" t="s">
        <v>90</v>
      </c>
      <c r="B2" t="s">
        <v>91</v>
      </c>
      <c r="C2" t="s">
        <v>28</v>
      </c>
    </row>
    <row r="3" spans="1:3" x14ac:dyDescent="0.25">
      <c r="A3" t="s">
        <v>26</v>
      </c>
      <c r="B3" t="s">
        <v>92</v>
      </c>
      <c r="C3" t="s">
        <v>93</v>
      </c>
    </row>
    <row r="4" spans="1:3" x14ac:dyDescent="0.25">
      <c r="A4" t="s">
        <v>34</v>
      </c>
      <c r="B4" t="s">
        <v>94</v>
      </c>
      <c r="C4" t="s">
        <v>95</v>
      </c>
    </row>
    <row r="5" spans="1:3" x14ac:dyDescent="0.25">
      <c r="A5" t="s">
        <v>48</v>
      </c>
      <c r="B5" t="s">
        <v>96</v>
      </c>
    </row>
    <row r="6" spans="1:3" x14ac:dyDescent="0.25">
      <c r="A6" t="s">
        <v>97</v>
      </c>
      <c r="B6" t="s">
        <v>98</v>
      </c>
    </row>
    <row r="7" spans="1:3" x14ac:dyDescent="0.25">
      <c r="A7" t="s">
        <v>99</v>
      </c>
      <c r="B7" t="s">
        <v>100</v>
      </c>
    </row>
    <row r="8" spans="1:3" x14ac:dyDescent="0.25">
      <c r="A8" t="s">
        <v>79</v>
      </c>
      <c r="B8" t="s">
        <v>80</v>
      </c>
    </row>
    <row r="9" spans="1:3" x14ac:dyDescent="0.25">
      <c r="A9" t="s">
        <v>72</v>
      </c>
      <c r="B9" t="s">
        <v>35</v>
      </c>
    </row>
    <row r="10" spans="1:3" x14ac:dyDescent="0.25">
      <c r="A10" t="s">
        <v>101</v>
      </c>
      <c r="B10" t="s">
        <v>102</v>
      </c>
    </row>
    <row r="11" spans="1:3" x14ac:dyDescent="0.25">
      <c r="B11" t="s">
        <v>103</v>
      </c>
    </row>
    <row r="12" spans="1:3" x14ac:dyDescent="0.25">
      <c r="B12" t="s">
        <v>27</v>
      </c>
    </row>
    <row r="13" spans="1:3" x14ac:dyDescent="0.25">
      <c r="B13" t="s">
        <v>104</v>
      </c>
    </row>
    <row r="14" spans="1:3" x14ac:dyDescent="0.25">
      <c r="B14" t="s">
        <v>105</v>
      </c>
    </row>
    <row r="15" spans="1:3" x14ac:dyDescent="0.25">
      <c r="B15" t="s">
        <v>106</v>
      </c>
    </row>
    <row r="16" spans="1:3" x14ac:dyDescent="0.25">
      <c r="B16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16" ma:contentTypeDescription="Új dokumentum létrehozása." ma:contentTypeScope="" ma:versionID="ab59fcdae98af659d37743c4b3dd0fd3">
  <xsd:schema xmlns:xsd="http://www.w3.org/2001/XMLSchema" xmlns:xs="http://www.w3.org/2001/XMLSchema" xmlns:p="http://schemas.microsoft.com/office/2006/metadata/properties" xmlns:ns2="35418dc4-4377-4e68-ba6a-9d338e769696" xmlns:ns3="a7fdd886-c00d-4680-918e-c58c023eee9c" targetNamespace="http://schemas.microsoft.com/office/2006/metadata/properties" ma:root="true" ma:fieldsID="8911b220b21c9196b0d34ddb598a1130" ns2:_="" ns3:_="">
    <xsd:import namespace="35418dc4-4377-4e68-ba6a-9d338e769696"/>
    <xsd:import namespace="a7fdd886-c00d-4680-918e-c58c023ee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dd886-c00d-4680-918e-c58c023e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142d374-a5df-4055-9eab-d32f8241d2b4}" ma:internalName="TaxCatchAll" ma:showField="CatchAllData" ma:web="a7fdd886-c00d-4680-918e-c58c023ee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18dc4-4377-4e68-ba6a-9d338e769696">
      <Terms xmlns="http://schemas.microsoft.com/office/infopath/2007/PartnerControls"/>
    </lcf76f155ced4ddcb4097134ff3c332f>
    <TaxCatchAll xmlns="a7fdd886-c00d-4680-918e-c58c023eee9c" xsi:nil="true"/>
  </documentManagement>
</p:properties>
</file>

<file path=customXml/itemProps1.xml><?xml version="1.0" encoding="utf-8"?>
<ds:datastoreItem xmlns:ds="http://schemas.openxmlformats.org/officeDocument/2006/customXml" ds:itemID="{DC56F247-80CE-4A13-BFED-97C4B9748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2B2A39-D106-4AC5-8DB7-78963F640145}"/>
</file>

<file path=customXml/itemProps3.xml><?xml version="1.0" encoding="utf-8"?>
<ds:datastoreItem xmlns:ds="http://schemas.openxmlformats.org/officeDocument/2006/customXml" ds:itemID="{5FFCADB0-BC3E-4DEB-9DFA-5BF3980EAB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disz mszakra ép 2 f_OTAK_l</vt:lpstr>
      <vt:lpstr>alapszakra épülő 2 féléves</vt:lpstr>
      <vt:lpstr>rövidítéslista</vt:lpstr>
    </vt:vector>
  </TitlesOfParts>
  <Manager/>
  <Company>ELTE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ELTE-User</dc:creator>
  <cp:keywords/>
  <dc:description/>
  <cp:lastModifiedBy>Szabó Krisztina</cp:lastModifiedBy>
  <cp:revision/>
  <dcterms:created xsi:type="dcterms:W3CDTF">2019-06-10T15:44:25Z</dcterms:created>
  <dcterms:modified xsi:type="dcterms:W3CDTF">2024-05-29T07:23:41Z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