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fs\elte.hu\user\t\torokgabi\home\gabi\az új mintatantervek 2023\RTAK_KTC\tanári szakképzettséggel újabb tanárszak 4 féléves\végleges\"/>
    </mc:Choice>
  </mc:AlternateContent>
  <bookViews>
    <workbookView xWindow="-120" yWindow="-120" windowWidth="29040" windowHeight="15840"/>
  </bookViews>
  <sheets>
    <sheet name="újabb tanári 4félév levelező" sheetId="9" r:id="rId1"/>
  </sheets>
  <definedNames>
    <definedName name="_xlnm.Print_Area" localSheetId="0">'újabb tanári 4félév levelező'!$A$5:$F$58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9" l="1"/>
  <c r="F36" i="9"/>
  <c r="E36" i="9"/>
  <c r="D36" i="9"/>
  <c r="C36" i="9"/>
  <c r="F35" i="9"/>
  <c r="D35" i="9"/>
  <c r="C35" i="9"/>
  <c r="F34" i="9"/>
  <c r="E34" i="9"/>
  <c r="D34" i="9"/>
  <c r="C34" i="9"/>
  <c r="G36" i="9" l="1"/>
  <c r="G34" i="9"/>
  <c r="G35" i="9"/>
  <c r="F64" i="9"/>
  <c r="E64" i="9"/>
  <c r="D64" i="9"/>
  <c r="C64" i="9"/>
  <c r="F63" i="9"/>
  <c r="E63" i="9"/>
  <c r="D63" i="9"/>
  <c r="C63" i="9"/>
  <c r="F62" i="9"/>
  <c r="E62" i="9"/>
  <c r="D62" i="9"/>
  <c r="C62" i="9"/>
  <c r="G59" i="9"/>
  <c r="F54" i="9"/>
  <c r="E54" i="9"/>
  <c r="D54" i="9"/>
  <c r="C54" i="9"/>
  <c r="F53" i="9"/>
  <c r="E53" i="9"/>
  <c r="D53" i="9"/>
  <c r="C53" i="9"/>
  <c r="F52" i="9"/>
  <c r="E52" i="9"/>
  <c r="D52" i="9"/>
  <c r="C52" i="9"/>
  <c r="F48" i="9"/>
  <c r="E48" i="9"/>
  <c r="D48" i="9"/>
  <c r="C48" i="9"/>
  <c r="C58" i="9" s="1"/>
  <c r="F47" i="9"/>
  <c r="E47" i="9"/>
  <c r="D47" i="9"/>
  <c r="C47" i="9"/>
  <c r="F46" i="9"/>
  <c r="E46" i="9"/>
  <c r="D46" i="9"/>
  <c r="C46" i="9"/>
  <c r="D43" i="9"/>
  <c r="D58" i="9" l="1"/>
  <c r="E56" i="9"/>
  <c r="D57" i="9"/>
  <c r="F56" i="9"/>
  <c r="G48" i="9"/>
  <c r="G52" i="9"/>
  <c r="D56" i="9"/>
  <c r="F57" i="9"/>
  <c r="F58" i="9"/>
  <c r="G62" i="9"/>
  <c r="G41" i="9"/>
  <c r="E57" i="9"/>
  <c r="G47" i="9"/>
  <c r="C56" i="9"/>
  <c r="G53" i="9"/>
  <c r="G54" i="9"/>
  <c r="G63" i="9"/>
  <c r="G64" i="9"/>
  <c r="E58" i="9"/>
  <c r="G42" i="9"/>
  <c r="G43" i="9"/>
  <c r="G46" i="9"/>
  <c r="C57" i="9"/>
  <c r="G57" i="9" l="1"/>
  <c r="G56" i="9"/>
  <c r="G58" i="9"/>
</calcChain>
</file>

<file path=xl/sharedStrings.xml><?xml version="1.0" encoding="utf-8"?>
<sst xmlns="http://schemas.openxmlformats.org/spreadsheetml/2006/main" count="279" uniqueCount="157">
  <si>
    <t>szgy</t>
  </si>
  <si>
    <t>Szaktárgyi tanítási gyakorlat</t>
  </si>
  <si>
    <t>Tárgyért felelős szervezeti egység neve</t>
  </si>
  <si>
    <t>Tárgykód</t>
  </si>
  <si>
    <t>Tárgynév</t>
  </si>
  <si>
    <t>Tárgynév angolul</t>
  </si>
  <si>
    <t>Féléves óraszám</t>
  </si>
  <si>
    <t>ea</t>
  </si>
  <si>
    <t>gy</t>
  </si>
  <si>
    <t>Szaktárgyi kritériumvizsga</t>
  </si>
  <si>
    <t>Szemeszter</t>
  </si>
  <si>
    <t>Kr.</t>
  </si>
  <si>
    <t>Ért.</t>
  </si>
  <si>
    <t>Tantárgyfelelős</t>
  </si>
  <si>
    <t>lgy</t>
  </si>
  <si>
    <t>Szakterületi ismeretek (100 kredit)</t>
  </si>
  <si>
    <t>x</t>
  </si>
  <si>
    <t>K(5)</t>
  </si>
  <si>
    <t>Gy(5)</t>
  </si>
  <si>
    <t>Gyj(5)</t>
  </si>
  <si>
    <t>összes kontaktóra</t>
  </si>
  <si>
    <t>összes kredit</t>
  </si>
  <si>
    <t>összes kollokvium</t>
  </si>
  <si>
    <t>Szaktárgyi kritériumvizsga (0 kredit)</t>
  </si>
  <si>
    <t>ÖSSZESEN</t>
  </si>
  <si>
    <t>összes előírt kredit</t>
  </si>
  <si>
    <t>Iskolai gyakorlatok (3 kredit)</t>
  </si>
  <si>
    <t>x = tárgy mintatantervi helye</t>
  </si>
  <si>
    <t>kv = kötelezően választható tárgy helye</t>
  </si>
  <si>
    <t>Óra</t>
  </si>
  <si>
    <t>ea = előadás</t>
  </si>
  <si>
    <t>gy = gyakorlat</t>
  </si>
  <si>
    <t>lgy = laborgyakorlat</t>
  </si>
  <si>
    <t>szgy = szakmai gyakorlat</t>
  </si>
  <si>
    <t>Értékelés</t>
  </si>
  <si>
    <t>K(5) = kollokvium (5 fokozatú)</t>
  </si>
  <si>
    <t>Gyj(5) = gyakorlati jegy (5 fokozatú)</t>
  </si>
  <si>
    <t>Természettudomány-környezettan</t>
  </si>
  <si>
    <t>A természet 1 (Bevezetés)</t>
  </si>
  <si>
    <t>Földtudomány</t>
  </si>
  <si>
    <t>Kémiai alapok</t>
  </si>
  <si>
    <t>Kémia 1</t>
  </si>
  <si>
    <t>Kémia 2</t>
  </si>
  <si>
    <t>Kémia 3</t>
  </si>
  <si>
    <t>Kémia 4</t>
  </si>
  <si>
    <t>Haladó kémia</t>
  </si>
  <si>
    <t>Fizikai alapok</t>
  </si>
  <si>
    <t>Fizika 1</t>
  </si>
  <si>
    <t>Fizika 2</t>
  </si>
  <si>
    <t>Fizika 3</t>
  </si>
  <si>
    <t>Fizika 4</t>
  </si>
  <si>
    <t>Haladó fizika</t>
  </si>
  <si>
    <t>Biológia 4</t>
  </si>
  <si>
    <t>Haladó biológia</t>
  </si>
  <si>
    <t>Környezettudományi alapok</t>
  </si>
  <si>
    <t>Környezettudomány 1</t>
  </si>
  <si>
    <t>Környezettudomány 2</t>
  </si>
  <si>
    <t>Haladó környezettudomány</t>
  </si>
  <si>
    <t>A természet  2 (szintézis)</t>
  </si>
  <si>
    <t>Integrált alkalmazás 1 (projektmunka)</t>
  </si>
  <si>
    <t>Integrált alkalmazás 2 (projektmunka)</t>
  </si>
  <si>
    <t>Integrált alkalmazás 3 (projektmunka)</t>
  </si>
  <si>
    <t>Integrált alkalmazás 4 (projektmunka)</t>
  </si>
  <si>
    <t>Integrált alkalmazás 5 (projektmunka)</t>
  </si>
  <si>
    <t>Integrált alkalmazás 6 (projektmunka)</t>
  </si>
  <si>
    <t>kv</t>
  </si>
  <si>
    <t>Természettudomány tanítás módszertana</t>
  </si>
  <si>
    <t>Környezettan tanítás módszertana</t>
  </si>
  <si>
    <t>Weiszburg Tamás</t>
  </si>
  <si>
    <t>Környezettudományi Centrum</t>
  </si>
  <si>
    <t>Nature 1 (introduction)</t>
  </si>
  <si>
    <t>Harman-Tóth Erzsébet</t>
  </si>
  <si>
    <t>Earth science</t>
  </si>
  <si>
    <t>Chemistry basics</t>
  </si>
  <si>
    <t>Zsély István</t>
  </si>
  <si>
    <t>Chemistry 1</t>
  </si>
  <si>
    <t>Zsélyné Ujvári Mária</t>
  </si>
  <si>
    <t>Chemistry 2</t>
  </si>
  <si>
    <t>Chemistry 3</t>
  </si>
  <si>
    <t>Chemistry 4</t>
  </si>
  <si>
    <t>Advanced chemistry</t>
  </si>
  <si>
    <t>Jenei Péter</t>
  </si>
  <si>
    <t>Physics basics</t>
  </si>
  <si>
    <t>Csanád Máté</t>
  </si>
  <si>
    <t>Physics 1</t>
  </si>
  <si>
    <t>Physics 2</t>
  </si>
  <si>
    <t>Physics 3</t>
  </si>
  <si>
    <t>Physics 4</t>
  </si>
  <si>
    <t>Advanced physics</t>
  </si>
  <si>
    <t>Kovács M. Gábor</t>
  </si>
  <si>
    <t>Biology 4</t>
  </si>
  <si>
    <t>Advanced biology</t>
  </si>
  <si>
    <t>Pribéli Levente</t>
  </si>
  <si>
    <t>Environmental science basics</t>
  </si>
  <si>
    <t>Berki Márton</t>
  </si>
  <si>
    <t>Environmental science 1</t>
  </si>
  <si>
    <t>Angyal Zsuzsanna</t>
  </si>
  <si>
    <t>Environmental science 2</t>
  </si>
  <si>
    <t>Advanced environmental science</t>
  </si>
  <si>
    <t>Nature 2 (synthesis)</t>
  </si>
  <si>
    <t>Project work 1</t>
  </si>
  <si>
    <t>Bubik Veronika</t>
  </si>
  <si>
    <t>Project work 2</t>
  </si>
  <si>
    <t>Harsányi Bence</t>
  </si>
  <si>
    <t>Project work 3</t>
  </si>
  <si>
    <t>Kiskovács Attila</t>
  </si>
  <si>
    <t>Project work 4</t>
  </si>
  <si>
    <t>Project work 5</t>
  </si>
  <si>
    <t>Project work 6</t>
  </si>
  <si>
    <t>Homonnay Zoltán</t>
  </si>
  <si>
    <t>120 kredit levelező 2023-tól</t>
  </si>
  <si>
    <t>term1a23vlr</t>
  </si>
  <si>
    <t>foldtuda23vlr</t>
  </si>
  <si>
    <t>kemalapa23vlr</t>
  </si>
  <si>
    <t>kemia1a23vlr</t>
  </si>
  <si>
    <t>kemia2a23vlr</t>
  </si>
  <si>
    <t>kemia3a23vlr</t>
  </si>
  <si>
    <t>kemia4a23vlr</t>
  </si>
  <si>
    <t>halkemiaa23vlr</t>
  </si>
  <si>
    <t>fizalapa23vlr</t>
  </si>
  <si>
    <t>fizika1a23vlr</t>
  </si>
  <si>
    <t>fizika2a23vlr</t>
  </si>
  <si>
    <t>fizika3a23vlr</t>
  </si>
  <si>
    <t>fizika4a23vlr</t>
  </si>
  <si>
    <t>halfizikaa23vlr</t>
  </si>
  <si>
    <t>biol4a23vlr</t>
  </si>
  <si>
    <t>ktudalapa23vlr</t>
  </si>
  <si>
    <t>ktud1a23vlr</t>
  </si>
  <si>
    <t>ktud2a23vlr</t>
  </si>
  <si>
    <t>halktuda23vlr</t>
  </si>
  <si>
    <t>term2a23vlr</t>
  </si>
  <si>
    <t>integr1a23vlr</t>
  </si>
  <si>
    <t>integr2a23vlr</t>
  </si>
  <si>
    <t>integr3a23vlr</t>
  </si>
  <si>
    <t>integr4a23vlr</t>
  </si>
  <si>
    <t>integr5a23vlr</t>
  </si>
  <si>
    <t>integr6a23vlr</t>
  </si>
  <si>
    <t>Teaching methodology - Science</t>
  </si>
  <si>
    <t>Teaching methodology - Environment</t>
  </si>
  <si>
    <t>Subject-specific Criterion Exam</t>
  </si>
  <si>
    <t>Subject-specific Teaching Practice</t>
  </si>
  <si>
    <t>ttudmdszta23vlr</t>
  </si>
  <si>
    <t>ktanmdszta23vlr</t>
  </si>
  <si>
    <t>RTK-SZVL-TER</t>
  </si>
  <si>
    <t>RTK-SZGYL3-TER</t>
  </si>
  <si>
    <t>Biológiatanár tanári szakképzettség birtokában újabb, természettudomány-környezettan szakos tanári oklevelet adó tanárképzés</t>
  </si>
  <si>
    <t xml:space="preserve">     kötelezően választható tárgyak (teljesítendő 3 kredit)</t>
  </si>
  <si>
    <t>Előfeltétel I.</t>
  </si>
  <si>
    <r>
      <t xml:space="preserve">e </t>
    </r>
    <r>
      <rPr>
        <i/>
        <sz val="10"/>
        <rFont val="Arial"/>
        <family val="2"/>
        <charset val="238"/>
      </rPr>
      <t>gy</t>
    </r>
    <r>
      <rPr>
        <b/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t</t>
    </r>
  </si>
  <si>
    <t>e</t>
  </si>
  <si>
    <t xml:space="preserve">     kötelező tárgyak (97 kredit)</t>
  </si>
  <si>
    <t>Szakmódszertani ismeretek (8 kredit)</t>
  </si>
  <si>
    <t>Márialigeti Károly</t>
  </si>
  <si>
    <t>Szakfelelős: Dr. Weiszburg Tamás</t>
  </si>
  <si>
    <t>Képzési koordinátor: Dr. Angyal Zsuzsanna</t>
  </si>
  <si>
    <t>halbiola23elr</t>
  </si>
  <si>
    <t>Felkerné Dr. Kothay Klára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</si>
</sst>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;;@"/>
  </numFmts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8"/>
      <name val="Arial"/>
      <family val="2"/>
      <charset val="238"/>
    </font>
    <font>
      <sz val="2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5"/>
      <name val="Arial"/>
      <family val="2"/>
      <charset val="238"/>
    </font>
    <font>
      <b/>
      <sz val="10"/>
      <color theme="4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6"/>
      <name val="Arial"/>
      <family val="2"/>
      <charset val="238"/>
    </font>
    <font>
      <sz val="10"/>
      <color rgb="FF202124"/>
      <name val="Arial"/>
      <family val="2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9FA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152">
    <xf numFmtId="0" fontId="0" fillId="0" borderId="0" xfId="0"/>
    <xf numFmtId="0" fontId="2" fillId="0" borderId="0" xfId="1" applyFont="1" applyBorder="1" applyAlignment="1">
      <alignment horizontal="left" vertical="center"/>
    </xf>
    <xf numFmtId="0" fontId="1" fillId="0" borderId="0" xfId="1" applyFont="1"/>
    <xf numFmtId="0" fontId="1" fillId="0" borderId="0" xfId="1" applyFont="1" applyFill="1" applyAlignment="1">
      <alignment horizontal="center"/>
    </xf>
    <xf numFmtId="0" fontId="1" fillId="0" borderId="0" xfId="1" applyFont="1" applyFill="1"/>
    <xf numFmtId="0" fontId="1" fillId="0" borderId="0" xfId="1" applyFont="1" applyAlignment="1">
      <alignment horizontal="center"/>
    </xf>
    <xf numFmtId="0" fontId="1" fillId="0" borderId="0" xfId="1" applyFont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1" fillId="0" borderId="0" xfId="1"/>
    <xf numFmtId="0" fontId="7" fillId="0" borderId="1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4" borderId="11" xfId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1" fillId="4" borderId="18" xfId="1" applyFont="1" applyFill="1" applyBorder="1" applyAlignment="1">
      <alignment vertical="center"/>
    </xf>
    <xf numFmtId="0" fontId="1" fillId="2" borderId="17" xfId="1" applyFont="1" applyFill="1" applyBorder="1" applyAlignment="1">
      <alignment horizontal="left" vertical="center"/>
    </xf>
    <xf numFmtId="0" fontId="1" fillId="4" borderId="16" xfId="1" applyFont="1" applyFill="1" applyBorder="1" applyAlignment="1">
      <alignment vertical="center"/>
    </xf>
    <xf numFmtId="0" fontId="1" fillId="5" borderId="18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/>
    </xf>
    <xf numFmtId="0" fontId="6" fillId="5" borderId="11" xfId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164" fontId="9" fillId="6" borderId="1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164" fontId="10" fillId="6" borderId="11" xfId="1" applyNumberFormat="1" applyFont="1" applyFill="1" applyBorder="1" applyAlignment="1">
      <alignment horizontal="center" vertical="center"/>
    </xf>
    <xf numFmtId="164" fontId="11" fillId="6" borderId="11" xfId="1" applyNumberFormat="1" applyFont="1" applyFill="1" applyBorder="1" applyAlignment="1">
      <alignment horizontal="center" vertical="center"/>
    </xf>
    <xf numFmtId="164" fontId="11" fillId="6" borderId="1" xfId="1" applyNumberFormat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15" xfId="1" applyFont="1" applyFill="1" applyBorder="1" applyAlignment="1">
      <alignment horizontal="center" vertical="center"/>
    </xf>
    <xf numFmtId="0" fontId="6" fillId="3" borderId="13" xfId="2" applyFont="1" applyFill="1" applyBorder="1" applyAlignment="1">
      <alignment horizontal="left" vertical="center"/>
    </xf>
    <xf numFmtId="0" fontId="6" fillId="3" borderId="3" xfId="2" applyFont="1" applyFill="1" applyBorder="1" applyAlignment="1">
      <alignment horizontal="left" vertical="center"/>
    </xf>
    <xf numFmtId="0" fontId="6" fillId="3" borderId="9" xfId="1" applyFont="1" applyFill="1" applyBorder="1" applyAlignment="1">
      <alignment horizontal="center" vertical="center"/>
    </xf>
    <xf numFmtId="0" fontId="12" fillId="0" borderId="0" xfId="1" applyFont="1" applyAlignment="1">
      <alignment horizontal="center"/>
    </xf>
    <xf numFmtId="164" fontId="10" fillId="6" borderId="13" xfId="1" applyNumberFormat="1" applyFont="1" applyFill="1" applyBorder="1" applyAlignment="1">
      <alignment horizontal="center" vertical="center"/>
    </xf>
    <xf numFmtId="164" fontId="11" fillId="6" borderId="13" xfId="1" applyNumberFormat="1" applyFont="1" applyFill="1" applyBorder="1" applyAlignment="1">
      <alignment horizontal="center" vertical="center"/>
    </xf>
    <xf numFmtId="164" fontId="10" fillId="6" borderId="1" xfId="1" applyNumberFormat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1" fillId="0" borderId="3" xfId="3" applyFont="1" applyFill="1" applyBorder="1" applyAlignment="1">
      <alignment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16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vertical="center"/>
    </xf>
    <xf numFmtId="0" fontId="1" fillId="0" borderId="17" xfId="1" applyFont="1" applyFill="1" applyBorder="1" applyAlignment="1">
      <alignment horizontal="left" vertical="center"/>
    </xf>
    <xf numFmtId="0" fontId="6" fillId="0" borderId="18" xfId="1" applyFont="1" applyFill="1" applyBorder="1" applyAlignment="1">
      <alignment horizontal="center" vertical="center"/>
    </xf>
    <xf numFmtId="0" fontId="7" fillId="3" borderId="3" xfId="1" applyFont="1" applyFill="1" applyBorder="1" applyAlignment="1">
      <alignment horizontal="center"/>
    </xf>
    <xf numFmtId="0" fontId="6" fillId="3" borderId="14" xfId="1" applyFont="1" applyFill="1" applyBorder="1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6" fillId="3" borderId="13" xfId="3" applyFont="1" applyFill="1" applyBorder="1" applyAlignment="1">
      <alignment horizontal="left" vertical="center"/>
    </xf>
    <xf numFmtId="0" fontId="6" fillId="3" borderId="3" xfId="3" applyFont="1" applyFill="1" applyBorder="1" applyAlignment="1">
      <alignment horizontal="left" vertical="center"/>
    </xf>
    <xf numFmtId="164" fontId="10" fillId="3" borderId="3" xfId="1" applyNumberFormat="1" applyFont="1" applyFill="1" applyBorder="1" applyAlignment="1">
      <alignment horizontal="center" vertical="center"/>
    </xf>
    <xf numFmtId="164" fontId="10" fillId="3" borderId="18" xfId="1" applyNumberFormat="1" applyFont="1" applyFill="1" applyBorder="1" applyAlignment="1">
      <alignment horizontal="center" vertical="center"/>
    </xf>
    <xf numFmtId="164" fontId="11" fillId="6" borderId="29" xfId="1" applyNumberFormat="1" applyFont="1" applyFill="1" applyBorder="1" applyAlignment="1">
      <alignment horizontal="center" vertical="center"/>
    </xf>
    <xf numFmtId="164" fontId="11" fillId="6" borderId="30" xfId="1" applyNumberFormat="1" applyFont="1" applyFill="1" applyBorder="1" applyAlignment="1">
      <alignment horizontal="center" vertical="center"/>
    </xf>
    <xf numFmtId="0" fontId="6" fillId="3" borderId="18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left" vertical="center"/>
    </xf>
    <xf numFmtId="0" fontId="1" fillId="0" borderId="17" xfId="1" applyFont="1" applyFill="1" applyBorder="1" applyAlignment="1">
      <alignment vertical="center"/>
    </xf>
    <xf numFmtId="0" fontId="1" fillId="0" borderId="3" xfId="2" applyFont="1" applyFill="1" applyBorder="1" applyAlignment="1">
      <alignment vertical="center"/>
    </xf>
    <xf numFmtId="164" fontId="6" fillId="0" borderId="24" xfId="1" applyNumberFormat="1" applyFont="1" applyFill="1" applyBorder="1" applyAlignment="1">
      <alignment horizontal="center" vertical="center"/>
    </xf>
    <xf numFmtId="164" fontId="6" fillId="0" borderId="25" xfId="1" applyNumberFormat="1" applyFont="1" applyFill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6" fillId="0" borderId="16" xfId="3" applyFont="1" applyFill="1" applyBorder="1" applyAlignment="1">
      <alignment horizontal="center" vertical="center"/>
    </xf>
    <xf numFmtId="0" fontId="0" fillId="3" borderId="16" xfId="0" applyFill="1" applyBorder="1"/>
    <xf numFmtId="0" fontId="6" fillId="3" borderId="11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  <xf numFmtId="0" fontId="6" fillId="3" borderId="16" xfId="1" applyFont="1" applyFill="1" applyBorder="1" applyAlignment="1">
      <alignment horizontal="center" vertical="center"/>
    </xf>
    <xf numFmtId="0" fontId="6" fillId="3" borderId="17" xfId="1" applyFont="1" applyFill="1" applyBorder="1" applyAlignment="1">
      <alignment horizontal="center" vertical="center"/>
    </xf>
    <xf numFmtId="0" fontId="1" fillId="3" borderId="18" xfId="1" applyFont="1" applyFill="1" applyBorder="1" applyAlignment="1">
      <alignment vertical="center"/>
    </xf>
    <xf numFmtId="0" fontId="1" fillId="3" borderId="17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4" fillId="7" borderId="16" xfId="0" applyFont="1" applyFill="1" applyBorder="1" applyAlignment="1">
      <alignment wrapText="1" readingOrder="1"/>
    </xf>
    <xf numFmtId="0" fontId="5" fillId="3" borderId="3" xfId="1" applyFont="1" applyFill="1" applyBorder="1" applyAlignment="1">
      <alignment horizontal="center" vertical="center"/>
    </xf>
    <xf numFmtId="0" fontId="5" fillId="3" borderId="18" xfId="1" applyFont="1" applyFill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0" fontId="0" fillId="0" borderId="16" xfId="0" applyFill="1" applyBorder="1"/>
    <xf numFmtId="0" fontId="9" fillId="6" borderId="20" xfId="1" applyFont="1" applyFill="1" applyBorder="1" applyAlignment="1">
      <alignment horizontal="center" vertical="center"/>
    </xf>
    <xf numFmtId="0" fontId="10" fillId="6" borderId="0" xfId="1" applyFont="1" applyFill="1" applyBorder="1" applyAlignment="1">
      <alignment horizontal="center" vertical="center"/>
    </xf>
    <xf numFmtId="0" fontId="11" fillId="6" borderId="0" xfId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164" fontId="10" fillId="6" borderId="0" xfId="1" applyNumberFormat="1" applyFont="1" applyFill="1" applyBorder="1" applyAlignment="1">
      <alignment horizontal="center" vertical="center"/>
    </xf>
    <xf numFmtId="164" fontId="11" fillId="6" borderId="14" xfId="1" applyNumberFormat="1" applyFont="1" applyFill="1" applyBorder="1" applyAlignment="1">
      <alignment horizontal="center" vertical="center"/>
    </xf>
    <xf numFmtId="0" fontId="6" fillId="0" borderId="10" xfId="5" applyFont="1" applyBorder="1" applyAlignment="1">
      <alignment horizontal="center" vertical="center" wrapText="1"/>
    </xf>
    <xf numFmtId="0" fontId="4" fillId="0" borderId="10" xfId="5" applyFont="1" applyBorder="1" applyAlignment="1">
      <alignment horizontal="center" vertical="center"/>
    </xf>
    <xf numFmtId="0" fontId="10" fillId="6" borderId="13" xfId="2" applyFont="1" applyFill="1" applyBorder="1" applyAlignment="1">
      <alignment horizontal="right" vertical="center"/>
    </xf>
    <xf numFmtId="0" fontId="10" fillId="6" borderId="18" xfId="2" applyFont="1" applyFill="1" applyBorder="1" applyAlignment="1">
      <alignment horizontal="right" vertical="center"/>
    </xf>
    <xf numFmtId="164" fontId="10" fillId="6" borderId="13" xfId="1" applyNumberFormat="1" applyFont="1" applyFill="1" applyBorder="1" applyAlignment="1">
      <alignment horizontal="center" vertical="center"/>
    </xf>
    <xf numFmtId="0" fontId="10" fillId="6" borderId="3" xfId="1" applyFont="1" applyFill="1" applyBorder="1" applyAlignment="1">
      <alignment horizontal="center" vertical="center"/>
    </xf>
    <xf numFmtId="0" fontId="10" fillId="6" borderId="18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0" fontId="9" fillId="6" borderId="13" xfId="2" applyFont="1" applyFill="1" applyBorder="1" applyAlignment="1">
      <alignment horizontal="right" vertical="center"/>
    </xf>
    <xf numFmtId="0" fontId="9" fillId="6" borderId="18" xfId="2" applyFont="1" applyFill="1" applyBorder="1" applyAlignment="1">
      <alignment horizontal="right" vertical="center"/>
    </xf>
    <xf numFmtId="164" fontId="9" fillId="6" borderId="13" xfId="1" applyNumberFormat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0" fontId="11" fillId="6" borderId="21" xfId="2" applyFont="1" applyFill="1" applyBorder="1" applyAlignment="1">
      <alignment horizontal="right" vertical="center"/>
    </xf>
    <xf numFmtId="0" fontId="11" fillId="6" borderId="19" xfId="2" applyFont="1" applyFill="1" applyBorder="1" applyAlignment="1">
      <alignment horizontal="right" vertical="center"/>
    </xf>
    <xf numFmtId="164" fontId="11" fillId="6" borderId="21" xfId="1" applyNumberFormat="1" applyFont="1" applyFill="1" applyBorder="1" applyAlignment="1">
      <alignment horizontal="center" vertical="center"/>
    </xf>
    <xf numFmtId="0" fontId="11" fillId="6" borderId="20" xfId="1" applyFont="1" applyFill="1" applyBorder="1" applyAlignment="1">
      <alignment horizontal="center" vertical="center"/>
    </xf>
    <xf numFmtId="0" fontId="11" fillId="6" borderId="19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32" xfId="5" applyFont="1" applyBorder="1" applyAlignment="1">
      <alignment horizontal="center" vertical="center"/>
    </xf>
    <xf numFmtId="0" fontId="6" fillId="6" borderId="0" xfId="1" applyFont="1" applyFill="1" applyBorder="1" applyAlignment="1">
      <alignment horizontal="center" vertical="center"/>
    </xf>
    <xf numFmtId="0" fontId="6" fillId="6" borderId="15" xfId="1" applyFont="1" applyFill="1" applyBorder="1" applyAlignment="1">
      <alignment horizontal="center" vertical="center"/>
    </xf>
    <xf numFmtId="0" fontId="6" fillId="6" borderId="20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horizontal="center" vertical="center"/>
    </xf>
    <xf numFmtId="0" fontId="11" fillId="6" borderId="13" xfId="2" applyFont="1" applyFill="1" applyBorder="1" applyAlignment="1">
      <alignment horizontal="right" vertical="center"/>
    </xf>
    <xf numFmtId="0" fontId="11" fillId="6" borderId="18" xfId="2" applyFont="1" applyFill="1" applyBorder="1" applyAlignment="1">
      <alignment horizontal="right" vertical="center"/>
    </xf>
    <xf numFmtId="164" fontId="11" fillId="6" borderId="13" xfId="1" applyNumberFormat="1" applyFont="1" applyFill="1" applyBorder="1" applyAlignment="1">
      <alignment horizontal="center" vertical="center"/>
    </xf>
    <xf numFmtId="0" fontId="11" fillId="6" borderId="3" xfId="1" applyFont="1" applyFill="1" applyBorder="1" applyAlignment="1">
      <alignment horizontal="center" vertical="center"/>
    </xf>
    <xf numFmtId="0" fontId="11" fillId="6" borderId="18" xfId="1" applyFont="1" applyFill="1" applyBorder="1" applyAlignment="1">
      <alignment horizontal="center" vertical="center"/>
    </xf>
    <xf numFmtId="0" fontId="6" fillId="6" borderId="14" xfId="1" applyFont="1" applyFill="1" applyBorder="1" applyAlignment="1">
      <alignment horizontal="center" vertical="center"/>
    </xf>
    <xf numFmtId="0" fontId="6" fillId="6" borderId="12" xfId="1" applyFont="1" applyFill="1" applyBorder="1" applyAlignment="1">
      <alignment horizontal="center" vertical="center"/>
    </xf>
    <xf numFmtId="0" fontId="6" fillId="6" borderId="22" xfId="2" applyFont="1" applyFill="1" applyBorder="1" applyAlignment="1">
      <alignment horizontal="right" vertical="center"/>
    </xf>
    <xf numFmtId="0" fontId="10" fillId="6" borderId="23" xfId="2" applyFont="1" applyFill="1" applyBorder="1" applyAlignment="1">
      <alignment horizontal="right" vertical="center"/>
    </xf>
    <xf numFmtId="164" fontId="6" fillId="0" borderId="22" xfId="1" applyNumberFormat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3" xfId="1" applyFont="1" applyFill="1" applyBorder="1" applyAlignment="1">
      <alignment horizontal="center" vertical="center"/>
    </xf>
    <xf numFmtId="0" fontId="6" fillId="6" borderId="27" xfId="1" applyFont="1" applyFill="1" applyBorder="1" applyAlignment="1">
      <alignment horizontal="center" vertical="center"/>
    </xf>
    <xf numFmtId="0" fontId="6" fillId="6" borderId="28" xfId="1" applyFont="1" applyFill="1" applyBorder="1" applyAlignment="1">
      <alignment horizontal="center" vertical="center"/>
    </xf>
    <xf numFmtId="164" fontId="10" fillId="6" borderId="3" xfId="1" applyNumberFormat="1" applyFont="1" applyFill="1" applyBorder="1" applyAlignment="1">
      <alignment horizontal="center" vertical="center"/>
    </xf>
    <xf numFmtId="164" fontId="10" fillId="6" borderId="18" xfId="1" applyNumberFormat="1" applyFont="1" applyFill="1" applyBorder="1" applyAlignment="1">
      <alignment horizontal="center" vertical="center"/>
    </xf>
    <xf numFmtId="164" fontId="11" fillId="6" borderId="3" xfId="1" applyNumberFormat="1" applyFont="1" applyFill="1" applyBorder="1" applyAlignment="1">
      <alignment horizontal="center" vertical="center"/>
    </xf>
    <xf numFmtId="164" fontId="11" fillId="6" borderId="18" xfId="1" applyNumberFormat="1" applyFont="1" applyFill="1" applyBorder="1" applyAlignment="1">
      <alignment horizontal="center" vertical="center"/>
    </xf>
  </cellXfs>
  <cellStyles count="6">
    <cellStyle name="Normál" xfId="0" builtinId="0"/>
    <cellStyle name="Normál 2" xfId="1"/>
    <cellStyle name="Normál 3" xfId="4"/>
    <cellStyle name="Normál 4" xfId="5"/>
    <cellStyle name="Normál_Közös" xfId="2"/>
    <cellStyle name="Normál_Közö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showGridLines="0" tabSelected="1" zoomScale="120" zoomScaleNormal="120" zoomScaleSheetLayoutView="100" workbookViewId="0">
      <pane xSplit="2" ySplit="7" topLeftCell="C8" activePane="bottomRight" state="frozen"/>
      <selection activeCell="B112" sqref="B112"/>
      <selection pane="topRight" activeCell="B112" sqref="B112"/>
      <selection pane="bottomLeft" activeCell="B112" sqref="B112"/>
      <selection pane="bottomRight" activeCell="C1" sqref="C1"/>
    </sheetView>
  </sheetViews>
  <sheetFormatPr defaultColWidth="10.7109375" defaultRowHeight="12.75" x14ac:dyDescent="0.2"/>
  <cols>
    <col min="1" max="1" width="17.28515625" style="5" customWidth="1"/>
    <col min="2" max="2" width="36.42578125" style="2" customWidth="1"/>
    <col min="3" max="6" width="5.7109375" style="3" customWidth="1"/>
    <col min="7" max="10" width="4.7109375" style="3" customWidth="1"/>
    <col min="11" max="11" width="3.42578125" style="3" customWidth="1"/>
    <col min="12" max="12" width="6.85546875" style="4" customWidth="1"/>
    <col min="13" max="13" width="3.7109375" style="4" customWidth="1"/>
    <col min="14" max="14" width="15.140625" style="4" customWidth="1"/>
    <col min="15" max="15" width="24.85546875" style="4" customWidth="1"/>
    <col min="16" max="16" width="26.5703125" style="5" customWidth="1"/>
    <col min="17" max="17" width="35.5703125" style="5" customWidth="1"/>
    <col min="18" max="18" width="32.7109375" style="2" customWidth="1"/>
    <col min="19" max="246" width="10.7109375" style="2"/>
    <col min="247" max="247" width="19.28515625" style="2" customWidth="1"/>
    <col min="248" max="248" width="45.85546875" style="2" customWidth="1"/>
    <col min="249" max="252" width="5.7109375" style="2" customWidth="1"/>
    <col min="253" max="256" width="4.7109375" style="2" customWidth="1"/>
    <col min="257" max="257" width="3.42578125" style="2" customWidth="1"/>
    <col min="258" max="258" width="6.85546875" style="2" customWidth="1"/>
    <col min="259" max="260" width="14.85546875" style="2" customWidth="1"/>
    <col min="261" max="261" width="3.42578125" style="2" customWidth="1"/>
    <col min="262" max="262" width="18.28515625" style="2" customWidth="1"/>
    <col min="263" max="263" width="30.140625" style="2" customWidth="1"/>
    <col min="264" max="264" width="3.5703125" style="2" customWidth="1"/>
    <col min="265" max="265" width="15.42578125" style="2" customWidth="1"/>
    <col min="266" max="266" width="28.42578125" style="2" customWidth="1"/>
    <col min="267" max="267" width="3.5703125" style="2" customWidth="1"/>
    <col min="268" max="268" width="17.42578125" style="2" bestFit="1" customWidth="1"/>
    <col min="269" max="269" width="26.28515625" style="2" customWidth="1"/>
    <col min="270" max="270" width="27.42578125" style="2" customWidth="1"/>
    <col min="271" max="271" width="20.5703125" style="2" customWidth="1"/>
    <col min="272" max="272" width="27.42578125" style="2" customWidth="1"/>
    <col min="273" max="273" width="59.5703125" style="2" customWidth="1"/>
    <col min="274" max="502" width="10.7109375" style="2"/>
    <col min="503" max="503" width="19.28515625" style="2" customWidth="1"/>
    <col min="504" max="504" width="45.85546875" style="2" customWidth="1"/>
    <col min="505" max="508" width="5.7109375" style="2" customWidth="1"/>
    <col min="509" max="512" width="4.7109375" style="2" customWidth="1"/>
    <col min="513" max="513" width="3.42578125" style="2" customWidth="1"/>
    <col min="514" max="514" width="6.85546875" style="2" customWidth="1"/>
    <col min="515" max="516" width="14.85546875" style="2" customWidth="1"/>
    <col min="517" max="517" width="3.42578125" style="2" customWidth="1"/>
    <col min="518" max="518" width="18.28515625" style="2" customWidth="1"/>
    <col min="519" max="519" width="30.140625" style="2" customWidth="1"/>
    <col min="520" max="520" width="3.5703125" style="2" customWidth="1"/>
    <col min="521" max="521" width="15.42578125" style="2" customWidth="1"/>
    <col min="522" max="522" width="28.42578125" style="2" customWidth="1"/>
    <col min="523" max="523" width="3.5703125" style="2" customWidth="1"/>
    <col min="524" max="524" width="17.42578125" style="2" bestFit="1" customWidth="1"/>
    <col min="525" max="525" width="26.28515625" style="2" customWidth="1"/>
    <col min="526" max="526" width="27.42578125" style="2" customWidth="1"/>
    <col min="527" max="527" width="20.5703125" style="2" customWidth="1"/>
    <col min="528" max="528" width="27.42578125" style="2" customWidth="1"/>
    <col min="529" max="529" width="59.5703125" style="2" customWidth="1"/>
    <col min="530" max="758" width="10.7109375" style="2"/>
    <col min="759" max="759" width="19.28515625" style="2" customWidth="1"/>
    <col min="760" max="760" width="45.85546875" style="2" customWidth="1"/>
    <col min="761" max="764" width="5.7109375" style="2" customWidth="1"/>
    <col min="765" max="768" width="4.7109375" style="2" customWidth="1"/>
    <col min="769" max="769" width="3.42578125" style="2" customWidth="1"/>
    <col min="770" max="770" width="6.85546875" style="2" customWidth="1"/>
    <col min="771" max="772" width="14.85546875" style="2" customWidth="1"/>
    <col min="773" max="773" width="3.42578125" style="2" customWidth="1"/>
    <col min="774" max="774" width="18.28515625" style="2" customWidth="1"/>
    <col min="775" max="775" width="30.140625" style="2" customWidth="1"/>
    <col min="776" max="776" width="3.5703125" style="2" customWidth="1"/>
    <col min="777" max="777" width="15.42578125" style="2" customWidth="1"/>
    <col min="778" max="778" width="28.42578125" style="2" customWidth="1"/>
    <col min="779" max="779" width="3.5703125" style="2" customWidth="1"/>
    <col min="780" max="780" width="17.42578125" style="2" bestFit="1" customWidth="1"/>
    <col min="781" max="781" width="26.28515625" style="2" customWidth="1"/>
    <col min="782" max="782" width="27.42578125" style="2" customWidth="1"/>
    <col min="783" max="783" width="20.5703125" style="2" customWidth="1"/>
    <col min="784" max="784" width="27.42578125" style="2" customWidth="1"/>
    <col min="785" max="785" width="59.5703125" style="2" customWidth="1"/>
    <col min="786" max="1014" width="10.7109375" style="2"/>
    <col min="1015" max="1015" width="19.28515625" style="2" customWidth="1"/>
    <col min="1016" max="1016" width="45.85546875" style="2" customWidth="1"/>
    <col min="1017" max="1020" width="5.7109375" style="2" customWidth="1"/>
    <col min="1021" max="1024" width="4.7109375" style="2" customWidth="1"/>
    <col min="1025" max="1025" width="3.42578125" style="2" customWidth="1"/>
    <col min="1026" max="1026" width="6.85546875" style="2" customWidth="1"/>
    <col min="1027" max="1028" width="14.85546875" style="2" customWidth="1"/>
    <col min="1029" max="1029" width="3.42578125" style="2" customWidth="1"/>
    <col min="1030" max="1030" width="18.28515625" style="2" customWidth="1"/>
    <col min="1031" max="1031" width="30.140625" style="2" customWidth="1"/>
    <col min="1032" max="1032" width="3.5703125" style="2" customWidth="1"/>
    <col min="1033" max="1033" width="15.42578125" style="2" customWidth="1"/>
    <col min="1034" max="1034" width="28.42578125" style="2" customWidth="1"/>
    <col min="1035" max="1035" width="3.5703125" style="2" customWidth="1"/>
    <col min="1036" max="1036" width="17.42578125" style="2" bestFit="1" customWidth="1"/>
    <col min="1037" max="1037" width="26.28515625" style="2" customWidth="1"/>
    <col min="1038" max="1038" width="27.42578125" style="2" customWidth="1"/>
    <col min="1039" max="1039" width="20.5703125" style="2" customWidth="1"/>
    <col min="1040" max="1040" width="27.42578125" style="2" customWidth="1"/>
    <col min="1041" max="1041" width="59.5703125" style="2" customWidth="1"/>
    <col min="1042" max="1270" width="10.7109375" style="2"/>
    <col min="1271" max="1271" width="19.28515625" style="2" customWidth="1"/>
    <col min="1272" max="1272" width="45.85546875" style="2" customWidth="1"/>
    <col min="1273" max="1276" width="5.7109375" style="2" customWidth="1"/>
    <col min="1277" max="1280" width="4.7109375" style="2" customWidth="1"/>
    <col min="1281" max="1281" width="3.42578125" style="2" customWidth="1"/>
    <col min="1282" max="1282" width="6.85546875" style="2" customWidth="1"/>
    <col min="1283" max="1284" width="14.85546875" style="2" customWidth="1"/>
    <col min="1285" max="1285" width="3.42578125" style="2" customWidth="1"/>
    <col min="1286" max="1286" width="18.28515625" style="2" customWidth="1"/>
    <col min="1287" max="1287" width="30.140625" style="2" customWidth="1"/>
    <col min="1288" max="1288" width="3.5703125" style="2" customWidth="1"/>
    <col min="1289" max="1289" width="15.42578125" style="2" customWidth="1"/>
    <col min="1290" max="1290" width="28.42578125" style="2" customWidth="1"/>
    <col min="1291" max="1291" width="3.5703125" style="2" customWidth="1"/>
    <col min="1292" max="1292" width="17.42578125" style="2" bestFit="1" customWidth="1"/>
    <col min="1293" max="1293" width="26.28515625" style="2" customWidth="1"/>
    <col min="1294" max="1294" width="27.42578125" style="2" customWidth="1"/>
    <col min="1295" max="1295" width="20.5703125" style="2" customWidth="1"/>
    <col min="1296" max="1296" width="27.42578125" style="2" customWidth="1"/>
    <col min="1297" max="1297" width="59.5703125" style="2" customWidth="1"/>
    <col min="1298" max="1526" width="10.7109375" style="2"/>
    <col min="1527" max="1527" width="19.28515625" style="2" customWidth="1"/>
    <col min="1528" max="1528" width="45.85546875" style="2" customWidth="1"/>
    <col min="1529" max="1532" width="5.7109375" style="2" customWidth="1"/>
    <col min="1533" max="1536" width="4.7109375" style="2" customWidth="1"/>
    <col min="1537" max="1537" width="3.42578125" style="2" customWidth="1"/>
    <col min="1538" max="1538" width="6.85546875" style="2" customWidth="1"/>
    <col min="1539" max="1540" width="14.85546875" style="2" customWidth="1"/>
    <col min="1541" max="1541" width="3.42578125" style="2" customWidth="1"/>
    <col min="1542" max="1542" width="18.28515625" style="2" customWidth="1"/>
    <col min="1543" max="1543" width="30.140625" style="2" customWidth="1"/>
    <col min="1544" max="1544" width="3.5703125" style="2" customWidth="1"/>
    <col min="1545" max="1545" width="15.42578125" style="2" customWidth="1"/>
    <col min="1546" max="1546" width="28.42578125" style="2" customWidth="1"/>
    <col min="1547" max="1547" width="3.5703125" style="2" customWidth="1"/>
    <col min="1548" max="1548" width="17.42578125" style="2" bestFit="1" customWidth="1"/>
    <col min="1549" max="1549" width="26.28515625" style="2" customWidth="1"/>
    <col min="1550" max="1550" width="27.42578125" style="2" customWidth="1"/>
    <col min="1551" max="1551" width="20.5703125" style="2" customWidth="1"/>
    <col min="1552" max="1552" width="27.42578125" style="2" customWidth="1"/>
    <col min="1553" max="1553" width="59.5703125" style="2" customWidth="1"/>
    <col min="1554" max="1782" width="10.7109375" style="2"/>
    <col min="1783" max="1783" width="19.28515625" style="2" customWidth="1"/>
    <col min="1784" max="1784" width="45.85546875" style="2" customWidth="1"/>
    <col min="1785" max="1788" width="5.7109375" style="2" customWidth="1"/>
    <col min="1789" max="1792" width="4.7109375" style="2" customWidth="1"/>
    <col min="1793" max="1793" width="3.42578125" style="2" customWidth="1"/>
    <col min="1794" max="1794" width="6.85546875" style="2" customWidth="1"/>
    <col min="1795" max="1796" width="14.85546875" style="2" customWidth="1"/>
    <col min="1797" max="1797" width="3.42578125" style="2" customWidth="1"/>
    <col min="1798" max="1798" width="18.28515625" style="2" customWidth="1"/>
    <col min="1799" max="1799" width="30.140625" style="2" customWidth="1"/>
    <col min="1800" max="1800" width="3.5703125" style="2" customWidth="1"/>
    <col min="1801" max="1801" width="15.42578125" style="2" customWidth="1"/>
    <col min="1802" max="1802" width="28.42578125" style="2" customWidth="1"/>
    <col min="1803" max="1803" width="3.5703125" style="2" customWidth="1"/>
    <col min="1804" max="1804" width="17.42578125" style="2" bestFit="1" customWidth="1"/>
    <col min="1805" max="1805" width="26.28515625" style="2" customWidth="1"/>
    <col min="1806" max="1806" width="27.42578125" style="2" customWidth="1"/>
    <col min="1807" max="1807" width="20.5703125" style="2" customWidth="1"/>
    <col min="1808" max="1808" width="27.42578125" style="2" customWidth="1"/>
    <col min="1809" max="1809" width="59.5703125" style="2" customWidth="1"/>
    <col min="1810" max="2038" width="10.7109375" style="2"/>
    <col min="2039" max="2039" width="19.28515625" style="2" customWidth="1"/>
    <col min="2040" max="2040" width="45.85546875" style="2" customWidth="1"/>
    <col min="2041" max="2044" width="5.7109375" style="2" customWidth="1"/>
    <col min="2045" max="2048" width="4.7109375" style="2" customWidth="1"/>
    <col min="2049" max="2049" width="3.42578125" style="2" customWidth="1"/>
    <col min="2050" max="2050" width="6.85546875" style="2" customWidth="1"/>
    <col min="2051" max="2052" width="14.85546875" style="2" customWidth="1"/>
    <col min="2053" max="2053" width="3.42578125" style="2" customWidth="1"/>
    <col min="2054" max="2054" width="18.28515625" style="2" customWidth="1"/>
    <col min="2055" max="2055" width="30.140625" style="2" customWidth="1"/>
    <col min="2056" max="2056" width="3.5703125" style="2" customWidth="1"/>
    <col min="2057" max="2057" width="15.42578125" style="2" customWidth="1"/>
    <col min="2058" max="2058" width="28.42578125" style="2" customWidth="1"/>
    <col min="2059" max="2059" width="3.5703125" style="2" customWidth="1"/>
    <col min="2060" max="2060" width="17.42578125" style="2" bestFit="1" customWidth="1"/>
    <col min="2061" max="2061" width="26.28515625" style="2" customWidth="1"/>
    <col min="2062" max="2062" width="27.42578125" style="2" customWidth="1"/>
    <col min="2063" max="2063" width="20.5703125" style="2" customWidth="1"/>
    <col min="2064" max="2064" width="27.42578125" style="2" customWidth="1"/>
    <col min="2065" max="2065" width="59.5703125" style="2" customWidth="1"/>
    <col min="2066" max="2294" width="10.7109375" style="2"/>
    <col min="2295" max="2295" width="19.28515625" style="2" customWidth="1"/>
    <col min="2296" max="2296" width="45.85546875" style="2" customWidth="1"/>
    <col min="2297" max="2300" width="5.7109375" style="2" customWidth="1"/>
    <col min="2301" max="2304" width="4.7109375" style="2" customWidth="1"/>
    <col min="2305" max="2305" width="3.42578125" style="2" customWidth="1"/>
    <col min="2306" max="2306" width="6.85546875" style="2" customWidth="1"/>
    <col min="2307" max="2308" width="14.85546875" style="2" customWidth="1"/>
    <col min="2309" max="2309" width="3.42578125" style="2" customWidth="1"/>
    <col min="2310" max="2310" width="18.28515625" style="2" customWidth="1"/>
    <col min="2311" max="2311" width="30.140625" style="2" customWidth="1"/>
    <col min="2312" max="2312" width="3.5703125" style="2" customWidth="1"/>
    <col min="2313" max="2313" width="15.42578125" style="2" customWidth="1"/>
    <col min="2314" max="2314" width="28.42578125" style="2" customWidth="1"/>
    <col min="2315" max="2315" width="3.5703125" style="2" customWidth="1"/>
    <col min="2316" max="2316" width="17.42578125" style="2" bestFit="1" customWidth="1"/>
    <col min="2317" max="2317" width="26.28515625" style="2" customWidth="1"/>
    <col min="2318" max="2318" width="27.42578125" style="2" customWidth="1"/>
    <col min="2319" max="2319" width="20.5703125" style="2" customWidth="1"/>
    <col min="2320" max="2320" width="27.42578125" style="2" customWidth="1"/>
    <col min="2321" max="2321" width="59.5703125" style="2" customWidth="1"/>
    <col min="2322" max="2550" width="10.7109375" style="2"/>
    <col min="2551" max="2551" width="19.28515625" style="2" customWidth="1"/>
    <col min="2552" max="2552" width="45.85546875" style="2" customWidth="1"/>
    <col min="2553" max="2556" width="5.7109375" style="2" customWidth="1"/>
    <col min="2557" max="2560" width="4.7109375" style="2" customWidth="1"/>
    <col min="2561" max="2561" width="3.42578125" style="2" customWidth="1"/>
    <col min="2562" max="2562" width="6.85546875" style="2" customWidth="1"/>
    <col min="2563" max="2564" width="14.85546875" style="2" customWidth="1"/>
    <col min="2565" max="2565" width="3.42578125" style="2" customWidth="1"/>
    <col min="2566" max="2566" width="18.28515625" style="2" customWidth="1"/>
    <col min="2567" max="2567" width="30.140625" style="2" customWidth="1"/>
    <col min="2568" max="2568" width="3.5703125" style="2" customWidth="1"/>
    <col min="2569" max="2569" width="15.42578125" style="2" customWidth="1"/>
    <col min="2570" max="2570" width="28.42578125" style="2" customWidth="1"/>
    <col min="2571" max="2571" width="3.5703125" style="2" customWidth="1"/>
    <col min="2572" max="2572" width="17.42578125" style="2" bestFit="1" customWidth="1"/>
    <col min="2573" max="2573" width="26.28515625" style="2" customWidth="1"/>
    <col min="2574" max="2574" width="27.42578125" style="2" customWidth="1"/>
    <col min="2575" max="2575" width="20.5703125" style="2" customWidth="1"/>
    <col min="2576" max="2576" width="27.42578125" style="2" customWidth="1"/>
    <col min="2577" max="2577" width="59.5703125" style="2" customWidth="1"/>
    <col min="2578" max="2806" width="10.7109375" style="2"/>
    <col min="2807" max="2807" width="19.28515625" style="2" customWidth="1"/>
    <col min="2808" max="2808" width="45.85546875" style="2" customWidth="1"/>
    <col min="2809" max="2812" width="5.7109375" style="2" customWidth="1"/>
    <col min="2813" max="2816" width="4.7109375" style="2" customWidth="1"/>
    <col min="2817" max="2817" width="3.42578125" style="2" customWidth="1"/>
    <col min="2818" max="2818" width="6.85546875" style="2" customWidth="1"/>
    <col min="2819" max="2820" width="14.85546875" style="2" customWidth="1"/>
    <col min="2821" max="2821" width="3.42578125" style="2" customWidth="1"/>
    <col min="2822" max="2822" width="18.28515625" style="2" customWidth="1"/>
    <col min="2823" max="2823" width="30.140625" style="2" customWidth="1"/>
    <col min="2824" max="2824" width="3.5703125" style="2" customWidth="1"/>
    <col min="2825" max="2825" width="15.42578125" style="2" customWidth="1"/>
    <col min="2826" max="2826" width="28.42578125" style="2" customWidth="1"/>
    <col min="2827" max="2827" width="3.5703125" style="2" customWidth="1"/>
    <col min="2828" max="2828" width="17.42578125" style="2" bestFit="1" customWidth="1"/>
    <col min="2829" max="2829" width="26.28515625" style="2" customWidth="1"/>
    <col min="2830" max="2830" width="27.42578125" style="2" customWidth="1"/>
    <col min="2831" max="2831" width="20.5703125" style="2" customWidth="1"/>
    <col min="2832" max="2832" width="27.42578125" style="2" customWidth="1"/>
    <col min="2833" max="2833" width="59.5703125" style="2" customWidth="1"/>
    <col min="2834" max="3062" width="10.7109375" style="2"/>
    <col min="3063" max="3063" width="19.28515625" style="2" customWidth="1"/>
    <col min="3064" max="3064" width="45.85546875" style="2" customWidth="1"/>
    <col min="3065" max="3068" width="5.7109375" style="2" customWidth="1"/>
    <col min="3069" max="3072" width="4.7109375" style="2" customWidth="1"/>
    <col min="3073" max="3073" width="3.42578125" style="2" customWidth="1"/>
    <col min="3074" max="3074" width="6.85546875" style="2" customWidth="1"/>
    <col min="3075" max="3076" width="14.85546875" style="2" customWidth="1"/>
    <col min="3077" max="3077" width="3.42578125" style="2" customWidth="1"/>
    <col min="3078" max="3078" width="18.28515625" style="2" customWidth="1"/>
    <col min="3079" max="3079" width="30.140625" style="2" customWidth="1"/>
    <col min="3080" max="3080" width="3.5703125" style="2" customWidth="1"/>
    <col min="3081" max="3081" width="15.42578125" style="2" customWidth="1"/>
    <col min="3082" max="3082" width="28.42578125" style="2" customWidth="1"/>
    <col min="3083" max="3083" width="3.5703125" style="2" customWidth="1"/>
    <col min="3084" max="3084" width="17.42578125" style="2" bestFit="1" customWidth="1"/>
    <col min="3085" max="3085" width="26.28515625" style="2" customWidth="1"/>
    <col min="3086" max="3086" width="27.42578125" style="2" customWidth="1"/>
    <col min="3087" max="3087" width="20.5703125" style="2" customWidth="1"/>
    <col min="3088" max="3088" width="27.42578125" style="2" customWidth="1"/>
    <col min="3089" max="3089" width="59.5703125" style="2" customWidth="1"/>
    <col min="3090" max="3318" width="10.7109375" style="2"/>
    <col min="3319" max="3319" width="19.28515625" style="2" customWidth="1"/>
    <col min="3320" max="3320" width="45.85546875" style="2" customWidth="1"/>
    <col min="3321" max="3324" width="5.7109375" style="2" customWidth="1"/>
    <col min="3325" max="3328" width="4.7109375" style="2" customWidth="1"/>
    <col min="3329" max="3329" width="3.42578125" style="2" customWidth="1"/>
    <col min="3330" max="3330" width="6.85546875" style="2" customWidth="1"/>
    <col min="3331" max="3332" width="14.85546875" style="2" customWidth="1"/>
    <col min="3333" max="3333" width="3.42578125" style="2" customWidth="1"/>
    <col min="3334" max="3334" width="18.28515625" style="2" customWidth="1"/>
    <col min="3335" max="3335" width="30.140625" style="2" customWidth="1"/>
    <col min="3336" max="3336" width="3.5703125" style="2" customWidth="1"/>
    <col min="3337" max="3337" width="15.42578125" style="2" customWidth="1"/>
    <col min="3338" max="3338" width="28.42578125" style="2" customWidth="1"/>
    <col min="3339" max="3339" width="3.5703125" style="2" customWidth="1"/>
    <col min="3340" max="3340" width="17.42578125" style="2" bestFit="1" customWidth="1"/>
    <col min="3341" max="3341" width="26.28515625" style="2" customWidth="1"/>
    <col min="3342" max="3342" width="27.42578125" style="2" customWidth="1"/>
    <col min="3343" max="3343" width="20.5703125" style="2" customWidth="1"/>
    <col min="3344" max="3344" width="27.42578125" style="2" customWidth="1"/>
    <col min="3345" max="3345" width="59.5703125" style="2" customWidth="1"/>
    <col min="3346" max="3574" width="10.7109375" style="2"/>
    <col min="3575" max="3575" width="19.28515625" style="2" customWidth="1"/>
    <col min="3576" max="3576" width="45.85546875" style="2" customWidth="1"/>
    <col min="3577" max="3580" width="5.7109375" style="2" customWidth="1"/>
    <col min="3581" max="3584" width="4.7109375" style="2" customWidth="1"/>
    <col min="3585" max="3585" width="3.42578125" style="2" customWidth="1"/>
    <col min="3586" max="3586" width="6.85546875" style="2" customWidth="1"/>
    <col min="3587" max="3588" width="14.85546875" style="2" customWidth="1"/>
    <col min="3589" max="3589" width="3.42578125" style="2" customWidth="1"/>
    <col min="3590" max="3590" width="18.28515625" style="2" customWidth="1"/>
    <col min="3591" max="3591" width="30.140625" style="2" customWidth="1"/>
    <col min="3592" max="3592" width="3.5703125" style="2" customWidth="1"/>
    <col min="3593" max="3593" width="15.42578125" style="2" customWidth="1"/>
    <col min="3594" max="3594" width="28.42578125" style="2" customWidth="1"/>
    <col min="3595" max="3595" width="3.5703125" style="2" customWidth="1"/>
    <col min="3596" max="3596" width="17.42578125" style="2" bestFit="1" customWidth="1"/>
    <col min="3597" max="3597" width="26.28515625" style="2" customWidth="1"/>
    <col min="3598" max="3598" width="27.42578125" style="2" customWidth="1"/>
    <col min="3599" max="3599" width="20.5703125" style="2" customWidth="1"/>
    <col min="3600" max="3600" width="27.42578125" style="2" customWidth="1"/>
    <col min="3601" max="3601" width="59.5703125" style="2" customWidth="1"/>
    <col min="3602" max="3830" width="10.7109375" style="2"/>
    <col min="3831" max="3831" width="19.28515625" style="2" customWidth="1"/>
    <col min="3832" max="3832" width="45.85546875" style="2" customWidth="1"/>
    <col min="3833" max="3836" width="5.7109375" style="2" customWidth="1"/>
    <col min="3837" max="3840" width="4.7109375" style="2" customWidth="1"/>
    <col min="3841" max="3841" width="3.42578125" style="2" customWidth="1"/>
    <col min="3842" max="3842" width="6.85546875" style="2" customWidth="1"/>
    <col min="3843" max="3844" width="14.85546875" style="2" customWidth="1"/>
    <col min="3845" max="3845" width="3.42578125" style="2" customWidth="1"/>
    <col min="3846" max="3846" width="18.28515625" style="2" customWidth="1"/>
    <col min="3847" max="3847" width="30.140625" style="2" customWidth="1"/>
    <col min="3848" max="3848" width="3.5703125" style="2" customWidth="1"/>
    <col min="3849" max="3849" width="15.42578125" style="2" customWidth="1"/>
    <col min="3850" max="3850" width="28.42578125" style="2" customWidth="1"/>
    <col min="3851" max="3851" width="3.5703125" style="2" customWidth="1"/>
    <col min="3852" max="3852" width="17.42578125" style="2" bestFit="1" customWidth="1"/>
    <col min="3853" max="3853" width="26.28515625" style="2" customWidth="1"/>
    <col min="3854" max="3854" width="27.42578125" style="2" customWidth="1"/>
    <col min="3855" max="3855" width="20.5703125" style="2" customWidth="1"/>
    <col min="3856" max="3856" width="27.42578125" style="2" customWidth="1"/>
    <col min="3857" max="3857" width="59.5703125" style="2" customWidth="1"/>
    <col min="3858" max="4086" width="10.7109375" style="2"/>
    <col min="4087" max="4087" width="19.28515625" style="2" customWidth="1"/>
    <col min="4088" max="4088" width="45.85546875" style="2" customWidth="1"/>
    <col min="4089" max="4092" width="5.7109375" style="2" customWidth="1"/>
    <col min="4093" max="4096" width="4.7109375" style="2" customWidth="1"/>
    <col min="4097" max="4097" width="3.42578125" style="2" customWidth="1"/>
    <col min="4098" max="4098" width="6.85546875" style="2" customWidth="1"/>
    <col min="4099" max="4100" width="14.85546875" style="2" customWidth="1"/>
    <col min="4101" max="4101" width="3.42578125" style="2" customWidth="1"/>
    <col min="4102" max="4102" width="18.28515625" style="2" customWidth="1"/>
    <col min="4103" max="4103" width="30.140625" style="2" customWidth="1"/>
    <col min="4104" max="4104" width="3.5703125" style="2" customWidth="1"/>
    <col min="4105" max="4105" width="15.42578125" style="2" customWidth="1"/>
    <col min="4106" max="4106" width="28.42578125" style="2" customWidth="1"/>
    <col min="4107" max="4107" width="3.5703125" style="2" customWidth="1"/>
    <col min="4108" max="4108" width="17.42578125" style="2" bestFit="1" customWidth="1"/>
    <col min="4109" max="4109" width="26.28515625" style="2" customWidth="1"/>
    <col min="4110" max="4110" width="27.42578125" style="2" customWidth="1"/>
    <col min="4111" max="4111" width="20.5703125" style="2" customWidth="1"/>
    <col min="4112" max="4112" width="27.42578125" style="2" customWidth="1"/>
    <col min="4113" max="4113" width="59.5703125" style="2" customWidth="1"/>
    <col min="4114" max="4342" width="10.7109375" style="2"/>
    <col min="4343" max="4343" width="19.28515625" style="2" customWidth="1"/>
    <col min="4344" max="4344" width="45.85546875" style="2" customWidth="1"/>
    <col min="4345" max="4348" width="5.7109375" style="2" customWidth="1"/>
    <col min="4349" max="4352" width="4.7109375" style="2" customWidth="1"/>
    <col min="4353" max="4353" width="3.42578125" style="2" customWidth="1"/>
    <col min="4354" max="4354" width="6.85546875" style="2" customWidth="1"/>
    <col min="4355" max="4356" width="14.85546875" style="2" customWidth="1"/>
    <col min="4357" max="4357" width="3.42578125" style="2" customWidth="1"/>
    <col min="4358" max="4358" width="18.28515625" style="2" customWidth="1"/>
    <col min="4359" max="4359" width="30.140625" style="2" customWidth="1"/>
    <col min="4360" max="4360" width="3.5703125" style="2" customWidth="1"/>
    <col min="4361" max="4361" width="15.42578125" style="2" customWidth="1"/>
    <col min="4362" max="4362" width="28.42578125" style="2" customWidth="1"/>
    <col min="4363" max="4363" width="3.5703125" style="2" customWidth="1"/>
    <col min="4364" max="4364" width="17.42578125" style="2" bestFit="1" customWidth="1"/>
    <col min="4365" max="4365" width="26.28515625" style="2" customWidth="1"/>
    <col min="4366" max="4366" width="27.42578125" style="2" customWidth="1"/>
    <col min="4367" max="4367" width="20.5703125" style="2" customWidth="1"/>
    <col min="4368" max="4368" width="27.42578125" style="2" customWidth="1"/>
    <col min="4369" max="4369" width="59.5703125" style="2" customWidth="1"/>
    <col min="4370" max="4598" width="10.7109375" style="2"/>
    <col min="4599" max="4599" width="19.28515625" style="2" customWidth="1"/>
    <col min="4600" max="4600" width="45.85546875" style="2" customWidth="1"/>
    <col min="4601" max="4604" width="5.7109375" style="2" customWidth="1"/>
    <col min="4605" max="4608" width="4.7109375" style="2" customWidth="1"/>
    <col min="4609" max="4609" width="3.42578125" style="2" customWidth="1"/>
    <col min="4610" max="4610" width="6.85546875" style="2" customWidth="1"/>
    <col min="4611" max="4612" width="14.85546875" style="2" customWidth="1"/>
    <col min="4613" max="4613" width="3.42578125" style="2" customWidth="1"/>
    <col min="4614" max="4614" width="18.28515625" style="2" customWidth="1"/>
    <col min="4615" max="4615" width="30.140625" style="2" customWidth="1"/>
    <col min="4616" max="4616" width="3.5703125" style="2" customWidth="1"/>
    <col min="4617" max="4617" width="15.42578125" style="2" customWidth="1"/>
    <col min="4618" max="4618" width="28.42578125" style="2" customWidth="1"/>
    <col min="4619" max="4619" width="3.5703125" style="2" customWidth="1"/>
    <col min="4620" max="4620" width="17.42578125" style="2" bestFit="1" customWidth="1"/>
    <col min="4621" max="4621" width="26.28515625" style="2" customWidth="1"/>
    <col min="4622" max="4622" width="27.42578125" style="2" customWidth="1"/>
    <col min="4623" max="4623" width="20.5703125" style="2" customWidth="1"/>
    <col min="4624" max="4624" width="27.42578125" style="2" customWidth="1"/>
    <col min="4625" max="4625" width="59.5703125" style="2" customWidth="1"/>
    <col min="4626" max="4854" width="10.7109375" style="2"/>
    <col min="4855" max="4855" width="19.28515625" style="2" customWidth="1"/>
    <col min="4856" max="4856" width="45.85546875" style="2" customWidth="1"/>
    <col min="4857" max="4860" width="5.7109375" style="2" customWidth="1"/>
    <col min="4861" max="4864" width="4.7109375" style="2" customWidth="1"/>
    <col min="4865" max="4865" width="3.42578125" style="2" customWidth="1"/>
    <col min="4866" max="4866" width="6.85546875" style="2" customWidth="1"/>
    <col min="4867" max="4868" width="14.85546875" style="2" customWidth="1"/>
    <col min="4869" max="4869" width="3.42578125" style="2" customWidth="1"/>
    <col min="4870" max="4870" width="18.28515625" style="2" customWidth="1"/>
    <col min="4871" max="4871" width="30.140625" style="2" customWidth="1"/>
    <col min="4872" max="4872" width="3.5703125" style="2" customWidth="1"/>
    <col min="4873" max="4873" width="15.42578125" style="2" customWidth="1"/>
    <col min="4874" max="4874" width="28.42578125" style="2" customWidth="1"/>
    <col min="4875" max="4875" width="3.5703125" style="2" customWidth="1"/>
    <col min="4876" max="4876" width="17.42578125" style="2" bestFit="1" customWidth="1"/>
    <col min="4877" max="4877" width="26.28515625" style="2" customWidth="1"/>
    <col min="4878" max="4878" width="27.42578125" style="2" customWidth="1"/>
    <col min="4879" max="4879" width="20.5703125" style="2" customWidth="1"/>
    <col min="4880" max="4880" width="27.42578125" style="2" customWidth="1"/>
    <col min="4881" max="4881" width="59.5703125" style="2" customWidth="1"/>
    <col min="4882" max="5110" width="10.7109375" style="2"/>
    <col min="5111" max="5111" width="19.28515625" style="2" customWidth="1"/>
    <col min="5112" max="5112" width="45.85546875" style="2" customWidth="1"/>
    <col min="5113" max="5116" width="5.7109375" style="2" customWidth="1"/>
    <col min="5117" max="5120" width="4.7109375" style="2" customWidth="1"/>
    <col min="5121" max="5121" width="3.42578125" style="2" customWidth="1"/>
    <col min="5122" max="5122" width="6.85546875" style="2" customWidth="1"/>
    <col min="5123" max="5124" width="14.85546875" style="2" customWidth="1"/>
    <col min="5125" max="5125" width="3.42578125" style="2" customWidth="1"/>
    <col min="5126" max="5126" width="18.28515625" style="2" customWidth="1"/>
    <col min="5127" max="5127" width="30.140625" style="2" customWidth="1"/>
    <col min="5128" max="5128" width="3.5703125" style="2" customWidth="1"/>
    <col min="5129" max="5129" width="15.42578125" style="2" customWidth="1"/>
    <col min="5130" max="5130" width="28.42578125" style="2" customWidth="1"/>
    <col min="5131" max="5131" width="3.5703125" style="2" customWidth="1"/>
    <col min="5132" max="5132" width="17.42578125" style="2" bestFit="1" customWidth="1"/>
    <col min="5133" max="5133" width="26.28515625" style="2" customWidth="1"/>
    <col min="5134" max="5134" width="27.42578125" style="2" customWidth="1"/>
    <col min="5135" max="5135" width="20.5703125" style="2" customWidth="1"/>
    <col min="5136" max="5136" width="27.42578125" style="2" customWidth="1"/>
    <col min="5137" max="5137" width="59.5703125" style="2" customWidth="1"/>
    <col min="5138" max="5366" width="10.7109375" style="2"/>
    <col min="5367" max="5367" width="19.28515625" style="2" customWidth="1"/>
    <col min="5368" max="5368" width="45.85546875" style="2" customWidth="1"/>
    <col min="5369" max="5372" width="5.7109375" style="2" customWidth="1"/>
    <col min="5373" max="5376" width="4.7109375" style="2" customWidth="1"/>
    <col min="5377" max="5377" width="3.42578125" style="2" customWidth="1"/>
    <col min="5378" max="5378" width="6.85546875" style="2" customWidth="1"/>
    <col min="5379" max="5380" width="14.85546875" style="2" customWidth="1"/>
    <col min="5381" max="5381" width="3.42578125" style="2" customWidth="1"/>
    <col min="5382" max="5382" width="18.28515625" style="2" customWidth="1"/>
    <col min="5383" max="5383" width="30.140625" style="2" customWidth="1"/>
    <col min="5384" max="5384" width="3.5703125" style="2" customWidth="1"/>
    <col min="5385" max="5385" width="15.42578125" style="2" customWidth="1"/>
    <col min="5386" max="5386" width="28.42578125" style="2" customWidth="1"/>
    <col min="5387" max="5387" width="3.5703125" style="2" customWidth="1"/>
    <col min="5388" max="5388" width="17.42578125" style="2" bestFit="1" customWidth="1"/>
    <col min="5389" max="5389" width="26.28515625" style="2" customWidth="1"/>
    <col min="5390" max="5390" width="27.42578125" style="2" customWidth="1"/>
    <col min="5391" max="5391" width="20.5703125" style="2" customWidth="1"/>
    <col min="5392" max="5392" width="27.42578125" style="2" customWidth="1"/>
    <col min="5393" max="5393" width="59.5703125" style="2" customWidth="1"/>
    <col min="5394" max="5622" width="10.7109375" style="2"/>
    <col min="5623" max="5623" width="19.28515625" style="2" customWidth="1"/>
    <col min="5624" max="5624" width="45.85546875" style="2" customWidth="1"/>
    <col min="5625" max="5628" width="5.7109375" style="2" customWidth="1"/>
    <col min="5629" max="5632" width="4.7109375" style="2" customWidth="1"/>
    <col min="5633" max="5633" width="3.42578125" style="2" customWidth="1"/>
    <col min="5634" max="5634" width="6.85546875" style="2" customWidth="1"/>
    <col min="5635" max="5636" width="14.85546875" style="2" customWidth="1"/>
    <col min="5637" max="5637" width="3.42578125" style="2" customWidth="1"/>
    <col min="5638" max="5638" width="18.28515625" style="2" customWidth="1"/>
    <col min="5639" max="5639" width="30.140625" style="2" customWidth="1"/>
    <col min="5640" max="5640" width="3.5703125" style="2" customWidth="1"/>
    <col min="5641" max="5641" width="15.42578125" style="2" customWidth="1"/>
    <col min="5642" max="5642" width="28.42578125" style="2" customWidth="1"/>
    <col min="5643" max="5643" width="3.5703125" style="2" customWidth="1"/>
    <col min="5644" max="5644" width="17.42578125" style="2" bestFit="1" customWidth="1"/>
    <col min="5645" max="5645" width="26.28515625" style="2" customWidth="1"/>
    <col min="5646" max="5646" width="27.42578125" style="2" customWidth="1"/>
    <col min="5647" max="5647" width="20.5703125" style="2" customWidth="1"/>
    <col min="5648" max="5648" width="27.42578125" style="2" customWidth="1"/>
    <col min="5649" max="5649" width="59.5703125" style="2" customWidth="1"/>
    <col min="5650" max="5878" width="10.7109375" style="2"/>
    <col min="5879" max="5879" width="19.28515625" style="2" customWidth="1"/>
    <col min="5880" max="5880" width="45.85546875" style="2" customWidth="1"/>
    <col min="5881" max="5884" width="5.7109375" style="2" customWidth="1"/>
    <col min="5885" max="5888" width="4.7109375" style="2" customWidth="1"/>
    <col min="5889" max="5889" width="3.42578125" style="2" customWidth="1"/>
    <col min="5890" max="5890" width="6.85546875" style="2" customWidth="1"/>
    <col min="5891" max="5892" width="14.85546875" style="2" customWidth="1"/>
    <col min="5893" max="5893" width="3.42578125" style="2" customWidth="1"/>
    <col min="5894" max="5894" width="18.28515625" style="2" customWidth="1"/>
    <col min="5895" max="5895" width="30.140625" style="2" customWidth="1"/>
    <col min="5896" max="5896" width="3.5703125" style="2" customWidth="1"/>
    <col min="5897" max="5897" width="15.42578125" style="2" customWidth="1"/>
    <col min="5898" max="5898" width="28.42578125" style="2" customWidth="1"/>
    <col min="5899" max="5899" width="3.5703125" style="2" customWidth="1"/>
    <col min="5900" max="5900" width="17.42578125" style="2" bestFit="1" customWidth="1"/>
    <col min="5901" max="5901" width="26.28515625" style="2" customWidth="1"/>
    <col min="5902" max="5902" width="27.42578125" style="2" customWidth="1"/>
    <col min="5903" max="5903" width="20.5703125" style="2" customWidth="1"/>
    <col min="5904" max="5904" width="27.42578125" style="2" customWidth="1"/>
    <col min="5905" max="5905" width="59.5703125" style="2" customWidth="1"/>
    <col min="5906" max="6134" width="10.7109375" style="2"/>
    <col min="6135" max="6135" width="19.28515625" style="2" customWidth="1"/>
    <col min="6136" max="6136" width="45.85546875" style="2" customWidth="1"/>
    <col min="6137" max="6140" width="5.7109375" style="2" customWidth="1"/>
    <col min="6141" max="6144" width="4.7109375" style="2" customWidth="1"/>
    <col min="6145" max="6145" width="3.42578125" style="2" customWidth="1"/>
    <col min="6146" max="6146" width="6.85546875" style="2" customWidth="1"/>
    <col min="6147" max="6148" width="14.85546875" style="2" customWidth="1"/>
    <col min="6149" max="6149" width="3.42578125" style="2" customWidth="1"/>
    <col min="6150" max="6150" width="18.28515625" style="2" customWidth="1"/>
    <col min="6151" max="6151" width="30.140625" style="2" customWidth="1"/>
    <col min="6152" max="6152" width="3.5703125" style="2" customWidth="1"/>
    <col min="6153" max="6153" width="15.42578125" style="2" customWidth="1"/>
    <col min="6154" max="6154" width="28.42578125" style="2" customWidth="1"/>
    <col min="6155" max="6155" width="3.5703125" style="2" customWidth="1"/>
    <col min="6156" max="6156" width="17.42578125" style="2" bestFit="1" customWidth="1"/>
    <col min="6157" max="6157" width="26.28515625" style="2" customWidth="1"/>
    <col min="6158" max="6158" width="27.42578125" style="2" customWidth="1"/>
    <col min="6159" max="6159" width="20.5703125" style="2" customWidth="1"/>
    <col min="6160" max="6160" width="27.42578125" style="2" customWidth="1"/>
    <col min="6161" max="6161" width="59.5703125" style="2" customWidth="1"/>
    <col min="6162" max="6390" width="10.7109375" style="2"/>
    <col min="6391" max="6391" width="19.28515625" style="2" customWidth="1"/>
    <col min="6392" max="6392" width="45.85546875" style="2" customWidth="1"/>
    <col min="6393" max="6396" width="5.7109375" style="2" customWidth="1"/>
    <col min="6397" max="6400" width="4.7109375" style="2" customWidth="1"/>
    <col min="6401" max="6401" width="3.42578125" style="2" customWidth="1"/>
    <col min="6402" max="6402" width="6.85546875" style="2" customWidth="1"/>
    <col min="6403" max="6404" width="14.85546875" style="2" customWidth="1"/>
    <col min="6405" max="6405" width="3.42578125" style="2" customWidth="1"/>
    <col min="6406" max="6406" width="18.28515625" style="2" customWidth="1"/>
    <col min="6407" max="6407" width="30.140625" style="2" customWidth="1"/>
    <col min="6408" max="6408" width="3.5703125" style="2" customWidth="1"/>
    <col min="6409" max="6409" width="15.42578125" style="2" customWidth="1"/>
    <col min="6410" max="6410" width="28.42578125" style="2" customWidth="1"/>
    <col min="6411" max="6411" width="3.5703125" style="2" customWidth="1"/>
    <col min="6412" max="6412" width="17.42578125" style="2" bestFit="1" customWidth="1"/>
    <col min="6413" max="6413" width="26.28515625" style="2" customWidth="1"/>
    <col min="6414" max="6414" width="27.42578125" style="2" customWidth="1"/>
    <col min="6415" max="6415" width="20.5703125" style="2" customWidth="1"/>
    <col min="6416" max="6416" width="27.42578125" style="2" customWidth="1"/>
    <col min="6417" max="6417" width="59.5703125" style="2" customWidth="1"/>
    <col min="6418" max="6646" width="10.7109375" style="2"/>
    <col min="6647" max="6647" width="19.28515625" style="2" customWidth="1"/>
    <col min="6648" max="6648" width="45.85546875" style="2" customWidth="1"/>
    <col min="6649" max="6652" width="5.7109375" style="2" customWidth="1"/>
    <col min="6653" max="6656" width="4.7109375" style="2" customWidth="1"/>
    <col min="6657" max="6657" width="3.42578125" style="2" customWidth="1"/>
    <col min="6658" max="6658" width="6.85546875" style="2" customWidth="1"/>
    <col min="6659" max="6660" width="14.85546875" style="2" customWidth="1"/>
    <col min="6661" max="6661" width="3.42578125" style="2" customWidth="1"/>
    <col min="6662" max="6662" width="18.28515625" style="2" customWidth="1"/>
    <col min="6663" max="6663" width="30.140625" style="2" customWidth="1"/>
    <col min="6664" max="6664" width="3.5703125" style="2" customWidth="1"/>
    <col min="6665" max="6665" width="15.42578125" style="2" customWidth="1"/>
    <col min="6666" max="6666" width="28.42578125" style="2" customWidth="1"/>
    <col min="6667" max="6667" width="3.5703125" style="2" customWidth="1"/>
    <col min="6668" max="6668" width="17.42578125" style="2" bestFit="1" customWidth="1"/>
    <col min="6669" max="6669" width="26.28515625" style="2" customWidth="1"/>
    <col min="6670" max="6670" width="27.42578125" style="2" customWidth="1"/>
    <col min="6671" max="6671" width="20.5703125" style="2" customWidth="1"/>
    <col min="6672" max="6672" width="27.42578125" style="2" customWidth="1"/>
    <col min="6673" max="6673" width="59.5703125" style="2" customWidth="1"/>
    <col min="6674" max="6902" width="10.7109375" style="2"/>
    <col min="6903" max="6903" width="19.28515625" style="2" customWidth="1"/>
    <col min="6904" max="6904" width="45.85546875" style="2" customWidth="1"/>
    <col min="6905" max="6908" width="5.7109375" style="2" customWidth="1"/>
    <col min="6909" max="6912" width="4.7109375" style="2" customWidth="1"/>
    <col min="6913" max="6913" width="3.42578125" style="2" customWidth="1"/>
    <col min="6914" max="6914" width="6.85546875" style="2" customWidth="1"/>
    <col min="6915" max="6916" width="14.85546875" style="2" customWidth="1"/>
    <col min="6917" max="6917" width="3.42578125" style="2" customWidth="1"/>
    <col min="6918" max="6918" width="18.28515625" style="2" customWidth="1"/>
    <col min="6919" max="6919" width="30.140625" style="2" customWidth="1"/>
    <col min="6920" max="6920" width="3.5703125" style="2" customWidth="1"/>
    <col min="6921" max="6921" width="15.42578125" style="2" customWidth="1"/>
    <col min="6922" max="6922" width="28.42578125" style="2" customWidth="1"/>
    <col min="6923" max="6923" width="3.5703125" style="2" customWidth="1"/>
    <col min="6924" max="6924" width="17.42578125" style="2" bestFit="1" customWidth="1"/>
    <col min="6925" max="6925" width="26.28515625" style="2" customWidth="1"/>
    <col min="6926" max="6926" width="27.42578125" style="2" customWidth="1"/>
    <col min="6927" max="6927" width="20.5703125" style="2" customWidth="1"/>
    <col min="6928" max="6928" width="27.42578125" style="2" customWidth="1"/>
    <col min="6929" max="6929" width="59.5703125" style="2" customWidth="1"/>
    <col min="6930" max="7158" width="10.7109375" style="2"/>
    <col min="7159" max="7159" width="19.28515625" style="2" customWidth="1"/>
    <col min="7160" max="7160" width="45.85546875" style="2" customWidth="1"/>
    <col min="7161" max="7164" width="5.7109375" style="2" customWidth="1"/>
    <col min="7165" max="7168" width="4.7109375" style="2" customWidth="1"/>
    <col min="7169" max="7169" width="3.42578125" style="2" customWidth="1"/>
    <col min="7170" max="7170" width="6.85546875" style="2" customWidth="1"/>
    <col min="7171" max="7172" width="14.85546875" style="2" customWidth="1"/>
    <col min="7173" max="7173" width="3.42578125" style="2" customWidth="1"/>
    <col min="7174" max="7174" width="18.28515625" style="2" customWidth="1"/>
    <col min="7175" max="7175" width="30.140625" style="2" customWidth="1"/>
    <col min="7176" max="7176" width="3.5703125" style="2" customWidth="1"/>
    <col min="7177" max="7177" width="15.42578125" style="2" customWidth="1"/>
    <col min="7178" max="7178" width="28.42578125" style="2" customWidth="1"/>
    <col min="7179" max="7179" width="3.5703125" style="2" customWidth="1"/>
    <col min="7180" max="7180" width="17.42578125" style="2" bestFit="1" customWidth="1"/>
    <col min="7181" max="7181" width="26.28515625" style="2" customWidth="1"/>
    <col min="7182" max="7182" width="27.42578125" style="2" customWidth="1"/>
    <col min="7183" max="7183" width="20.5703125" style="2" customWidth="1"/>
    <col min="7184" max="7184" width="27.42578125" style="2" customWidth="1"/>
    <col min="7185" max="7185" width="59.5703125" style="2" customWidth="1"/>
    <col min="7186" max="7414" width="10.7109375" style="2"/>
    <col min="7415" max="7415" width="19.28515625" style="2" customWidth="1"/>
    <col min="7416" max="7416" width="45.85546875" style="2" customWidth="1"/>
    <col min="7417" max="7420" width="5.7109375" style="2" customWidth="1"/>
    <col min="7421" max="7424" width="4.7109375" style="2" customWidth="1"/>
    <col min="7425" max="7425" width="3.42578125" style="2" customWidth="1"/>
    <col min="7426" max="7426" width="6.85546875" style="2" customWidth="1"/>
    <col min="7427" max="7428" width="14.85546875" style="2" customWidth="1"/>
    <col min="7429" max="7429" width="3.42578125" style="2" customWidth="1"/>
    <col min="7430" max="7430" width="18.28515625" style="2" customWidth="1"/>
    <col min="7431" max="7431" width="30.140625" style="2" customWidth="1"/>
    <col min="7432" max="7432" width="3.5703125" style="2" customWidth="1"/>
    <col min="7433" max="7433" width="15.42578125" style="2" customWidth="1"/>
    <col min="7434" max="7434" width="28.42578125" style="2" customWidth="1"/>
    <col min="7435" max="7435" width="3.5703125" style="2" customWidth="1"/>
    <col min="7436" max="7436" width="17.42578125" style="2" bestFit="1" customWidth="1"/>
    <col min="7437" max="7437" width="26.28515625" style="2" customWidth="1"/>
    <col min="7438" max="7438" width="27.42578125" style="2" customWidth="1"/>
    <col min="7439" max="7439" width="20.5703125" style="2" customWidth="1"/>
    <col min="7440" max="7440" width="27.42578125" style="2" customWidth="1"/>
    <col min="7441" max="7441" width="59.5703125" style="2" customWidth="1"/>
    <col min="7442" max="7670" width="10.7109375" style="2"/>
    <col min="7671" max="7671" width="19.28515625" style="2" customWidth="1"/>
    <col min="7672" max="7672" width="45.85546875" style="2" customWidth="1"/>
    <col min="7673" max="7676" width="5.7109375" style="2" customWidth="1"/>
    <col min="7677" max="7680" width="4.7109375" style="2" customWidth="1"/>
    <col min="7681" max="7681" width="3.42578125" style="2" customWidth="1"/>
    <col min="7682" max="7682" width="6.85546875" style="2" customWidth="1"/>
    <col min="7683" max="7684" width="14.85546875" style="2" customWidth="1"/>
    <col min="7685" max="7685" width="3.42578125" style="2" customWidth="1"/>
    <col min="7686" max="7686" width="18.28515625" style="2" customWidth="1"/>
    <col min="7687" max="7687" width="30.140625" style="2" customWidth="1"/>
    <col min="7688" max="7688" width="3.5703125" style="2" customWidth="1"/>
    <col min="7689" max="7689" width="15.42578125" style="2" customWidth="1"/>
    <col min="7690" max="7690" width="28.42578125" style="2" customWidth="1"/>
    <col min="7691" max="7691" width="3.5703125" style="2" customWidth="1"/>
    <col min="7692" max="7692" width="17.42578125" style="2" bestFit="1" customWidth="1"/>
    <col min="7693" max="7693" width="26.28515625" style="2" customWidth="1"/>
    <col min="7694" max="7694" width="27.42578125" style="2" customWidth="1"/>
    <col min="7695" max="7695" width="20.5703125" style="2" customWidth="1"/>
    <col min="7696" max="7696" width="27.42578125" style="2" customWidth="1"/>
    <col min="7697" max="7697" width="59.5703125" style="2" customWidth="1"/>
    <col min="7698" max="7926" width="10.7109375" style="2"/>
    <col min="7927" max="7927" width="19.28515625" style="2" customWidth="1"/>
    <col min="7928" max="7928" width="45.85546875" style="2" customWidth="1"/>
    <col min="7929" max="7932" width="5.7109375" style="2" customWidth="1"/>
    <col min="7933" max="7936" width="4.7109375" style="2" customWidth="1"/>
    <col min="7937" max="7937" width="3.42578125" style="2" customWidth="1"/>
    <col min="7938" max="7938" width="6.85546875" style="2" customWidth="1"/>
    <col min="7939" max="7940" width="14.85546875" style="2" customWidth="1"/>
    <col min="7941" max="7941" width="3.42578125" style="2" customWidth="1"/>
    <col min="7942" max="7942" width="18.28515625" style="2" customWidth="1"/>
    <col min="7943" max="7943" width="30.140625" style="2" customWidth="1"/>
    <col min="7944" max="7944" width="3.5703125" style="2" customWidth="1"/>
    <col min="7945" max="7945" width="15.42578125" style="2" customWidth="1"/>
    <col min="7946" max="7946" width="28.42578125" style="2" customWidth="1"/>
    <col min="7947" max="7947" width="3.5703125" style="2" customWidth="1"/>
    <col min="7948" max="7948" width="17.42578125" style="2" bestFit="1" customWidth="1"/>
    <col min="7949" max="7949" width="26.28515625" style="2" customWidth="1"/>
    <col min="7950" max="7950" width="27.42578125" style="2" customWidth="1"/>
    <col min="7951" max="7951" width="20.5703125" style="2" customWidth="1"/>
    <col min="7952" max="7952" width="27.42578125" style="2" customWidth="1"/>
    <col min="7953" max="7953" width="59.5703125" style="2" customWidth="1"/>
    <col min="7954" max="8182" width="10.7109375" style="2"/>
    <col min="8183" max="8183" width="19.28515625" style="2" customWidth="1"/>
    <col min="8184" max="8184" width="45.85546875" style="2" customWidth="1"/>
    <col min="8185" max="8188" width="5.7109375" style="2" customWidth="1"/>
    <col min="8189" max="8192" width="4.7109375" style="2" customWidth="1"/>
    <col min="8193" max="8193" width="3.42578125" style="2" customWidth="1"/>
    <col min="8194" max="8194" width="6.85546875" style="2" customWidth="1"/>
    <col min="8195" max="8196" width="14.85546875" style="2" customWidth="1"/>
    <col min="8197" max="8197" width="3.42578125" style="2" customWidth="1"/>
    <col min="8198" max="8198" width="18.28515625" style="2" customWidth="1"/>
    <col min="8199" max="8199" width="30.140625" style="2" customWidth="1"/>
    <col min="8200" max="8200" width="3.5703125" style="2" customWidth="1"/>
    <col min="8201" max="8201" width="15.42578125" style="2" customWidth="1"/>
    <col min="8202" max="8202" width="28.42578125" style="2" customWidth="1"/>
    <col min="8203" max="8203" width="3.5703125" style="2" customWidth="1"/>
    <col min="8204" max="8204" width="17.42578125" style="2" bestFit="1" customWidth="1"/>
    <col min="8205" max="8205" width="26.28515625" style="2" customWidth="1"/>
    <col min="8206" max="8206" width="27.42578125" style="2" customWidth="1"/>
    <col min="8207" max="8207" width="20.5703125" style="2" customWidth="1"/>
    <col min="8208" max="8208" width="27.42578125" style="2" customWidth="1"/>
    <col min="8209" max="8209" width="59.5703125" style="2" customWidth="1"/>
    <col min="8210" max="8438" width="10.7109375" style="2"/>
    <col min="8439" max="8439" width="19.28515625" style="2" customWidth="1"/>
    <col min="8440" max="8440" width="45.85546875" style="2" customWidth="1"/>
    <col min="8441" max="8444" width="5.7109375" style="2" customWidth="1"/>
    <col min="8445" max="8448" width="4.7109375" style="2" customWidth="1"/>
    <col min="8449" max="8449" width="3.42578125" style="2" customWidth="1"/>
    <col min="8450" max="8450" width="6.85546875" style="2" customWidth="1"/>
    <col min="8451" max="8452" width="14.85546875" style="2" customWidth="1"/>
    <col min="8453" max="8453" width="3.42578125" style="2" customWidth="1"/>
    <col min="8454" max="8454" width="18.28515625" style="2" customWidth="1"/>
    <col min="8455" max="8455" width="30.140625" style="2" customWidth="1"/>
    <col min="8456" max="8456" width="3.5703125" style="2" customWidth="1"/>
    <col min="8457" max="8457" width="15.42578125" style="2" customWidth="1"/>
    <col min="8458" max="8458" width="28.42578125" style="2" customWidth="1"/>
    <col min="8459" max="8459" width="3.5703125" style="2" customWidth="1"/>
    <col min="8460" max="8460" width="17.42578125" style="2" bestFit="1" customWidth="1"/>
    <col min="8461" max="8461" width="26.28515625" style="2" customWidth="1"/>
    <col min="8462" max="8462" width="27.42578125" style="2" customWidth="1"/>
    <col min="8463" max="8463" width="20.5703125" style="2" customWidth="1"/>
    <col min="8464" max="8464" width="27.42578125" style="2" customWidth="1"/>
    <col min="8465" max="8465" width="59.5703125" style="2" customWidth="1"/>
    <col min="8466" max="8694" width="10.7109375" style="2"/>
    <col min="8695" max="8695" width="19.28515625" style="2" customWidth="1"/>
    <col min="8696" max="8696" width="45.85546875" style="2" customWidth="1"/>
    <col min="8697" max="8700" width="5.7109375" style="2" customWidth="1"/>
    <col min="8701" max="8704" width="4.7109375" style="2" customWidth="1"/>
    <col min="8705" max="8705" width="3.42578125" style="2" customWidth="1"/>
    <col min="8706" max="8706" width="6.85546875" style="2" customWidth="1"/>
    <col min="8707" max="8708" width="14.85546875" style="2" customWidth="1"/>
    <col min="8709" max="8709" width="3.42578125" style="2" customWidth="1"/>
    <col min="8710" max="8710" width="18.28515625" style="2" customWidth="1"/>
    <col min="8711" max="8711" width="30.140625" style="2" customWidth="1"/>
    <col min="8712" max="8712" width="3.5703125" style="2" customWidth="1"/>
    <col min="8713" max="8713" width="15.42578125" style="2" customWidth="1"/>
    <col min="8714" max="8714" width="28.42578125" style="2" customWidth="1"/>
    <col min="8715" max="8715" width="3.5703125" style="2" customWidth="1"/>
    <col min="8716" max="8716" width="17.42578125" style="2" bestFit="1" customWidth="1"/>
    <col min="8717" max="8717" width="26.28515625" style="2" customWidth="1"/>
    <col min="8718" max="8718" width="27.42578125" style="2" customWidth="1"/>
    <col min="8719" max="8719" width="20.5703125" style="2" customWidth="1"/>
    <col min="8720" max="8720" width="27.42578125" style="2" customWidth="1"/>
    <col min="8721" max="8721" width="59.5703125" style="2" customWidth="1"/>
    <col min="8722" max="8950" width="10.7109375" style="2"/>
    <col min="8951" max="8951" width="19.28515625" style="2" customWidth="1"/>
    <col min="8952" max="8952" width="45.85546875" style="2" customWidth="1"/>
    <col min="8953" max="8956" width="5.7109375" style="2" customWidth="1"/>
    <col min="8957" max="8960" width="4.7109375" style="2" customWidth="1"/>
    <col min="8961" max="8961" width="3.42578125" style="2" customWidth="1"/>
    <col min="8962" max="8962" width="6.85546875" style="2" customWidth="1"/>
    <col min="8963" max="8964" width="14.85546875" style="2" customWidth="1"/>
    <col min="8965" max="8965" width="3.42578125" style="2" customWidth="1"/>
    <col min="8966" max="8966" width="18.28515625" style="2" customWidth="1"/>
    <col min="8967" max="8967" width="30.140625" style="2" customWidth="1"/>
    <col min="8968" max="8968" width="3.5703125" style="2" customWidth="1"/>
    <col min="8969" max="8969" width="15.42578125" style="2" customWidth="1"/>
    <col min="8970" max="8970" width="28.42578125" style="2" customWidth="1"/>
    <col min="8971" max="8971" width="3.5703125" style="2" customWidth="1"/>
    <col min="8972" max="8972" width="17.42578125" style="2" bestFit="1" customWidth="1"/>
    <col min="8973" max="8973" width="26.28515625" style="2" customWidth="1"/>
    <col min="8974" max="8974" width="27.42578125" style="2" customWidth="1"/>
    <col min="8975" max="8975" width="20.5703125" style="2" customWidth="1"/>
    <col min="8976" max="8976" width="27.42578125" style="2" customWidth="1"/>
    <col min="8977" max="8977" width="59.5703125" style="2" customWidth="1"/>
    <col min="8978" max="9206" width="10.7109375" style="2"/>
    <col min="9207" max="9207" width="19.28515625" style="2" customWidth="1"/>
    <col min="9208" max="9208" width="45.85546875" style="2" customWidth="1"/>
    <col min="9209" max="9212" width="5.7109375" style="2" customWidth="1"/>
    <col min="9213" max="9216" width="4.7109375" style="2" customWidth="1"/>
    <col min="9217" max="9217" width="3.42578125" style="2" customWidth="1"/>
    <col min="9218" max="9218" width="6.85546875" style="2" customWidth="1"/>
    <col min="9219" max="9220" width="14.85546875" style="2" customWidth="1"/>
    <col min="9221" max="9221" width="3.42578125" style="2" customWidth="1"/>
    <col min="9222" max="9222" width="18.28515625" style="2" customWidth="1"/>
    <col min="9223" max="9223" width="30.140625" style="2" customWidth="1"/>
    <col min="9224" max="9224" width="3.5703125" style="2" customWidth="1"/>
    <col min="9225" max="9225" width="15.42578125" style="2" customWidth="1"/>
    <col min="9226" max="9226" width="28.42578125" style="2" customWidth="1"/>
    <col min="9227" max="9227" width="3.5703125" style="2" customWidth="1"/>
    <col min="9228" max="9228" width="17.42578125" style="2" bestFit="1" customWidth="1"/>
    <col min="9229" max="9229" width="26.28515625" style="2" customWidth="1"/>
    <col min="9230" max="9230" width="27.42578125" style="2" customWidth="1"/>
    <col min="9231" max="9231" width="20.5703125" style="2" customWidth="1"/>
    <col min="9232" max="9232" width="27.42578125" style="2" customWidth="1"/>
    <col min="9233" max="9233" width="59.5703125" style="2" customWidth="1"/>
    <col min="9234" max="9462" width="10.7109375" style="2"/>
    <col min="9463" max="9463" width="19.28515625" style="2" customWidth="1"/>
    <col min="9464" max="9464" width="45.85546875" style="2" customWidth="1"/>
    <col min="9465" max="9468" width="5.7109375" style="2" customWidth="1"/>
    <col min="9469" max="9472" width="4.7109375" style="2" customWidth="1"/>
    <col min="9473" max="9473" width="3.42578125" style="2" customWidth="1"/>
    <col min="9474" max="9474" width="6.85546875" style="2" customWidth="1"/>
    <col min="9475" max="9476" width="14.85546875" style="2" customWidth="1"/>
    <col min="9477" max="9477" width="3.42578125" style="2" customWidth="1"/>
    <col min="9478" max="9478" width="18.28515625" style="2" customWidth="1"/>
    <col min="9479" max="9479" width="30.140625" style="2" customWidth="1"/>
    <col min="9480" max="9480" width="3.5703125" style="2" customWidth="1"/>
    <col min="9481" max="9481" width="15.42578125" style="2" customWidth="1"/>
    <col min="9482" max="9482" width="28.42578125" style="2" customWidth="1"/>
    <col min="9483" max="9483" width="3.5703125" style="2" customWidth="1"/>
    <col min="9484" max="9484" width="17.42578125" style="2" bestFit="1" customWidth="1"/>
    <col min="9485" max="9485" width="26.28515625" style="2" customWidth="1"/>
    <col min="9486" max="9486" width="27.42578125" style="2" customWidth="1"/>
    <col min="9487" max="9487" width="20.5703125" style="2" customWidth="1"/>
    <col min="9488" max="9488" width="27.42578125" style="2" customWidth="1"/>
    <col min="9489" max="9489" width="59.5703125" style="2" customWidth="1"/>
    <col min="9490" max="9718" width="10.7109375" style="2"/>
    <col min="9719" max="9719" width="19.28515625" style="2" customWidth="1"/>
    <col min="9720" max="9720" width="45.85546875" style="2" customWidth="1"/>
    <col min="9721" max="9724" width="5.7109375" style="2" customWidth="1"/>
    <col min="9725" max="9728" width="4.7109375" style="2" customWidth="1"/>
    <col min="9729" max="9729" width="3.42578125" style="2" customWidth="1"/>
    <col min="9730" max="9730" width="6.85546875" style="2" customWidth="1"/>
    <col min="9731" max="9732" width="14.85546875" style="2" customWidth="1"/>
    <col min="9733" max="9733" width="3.42578125" style="2" customWidth="1"/>
    <col min="9734" max="9734" width="18.28515625" style="2" customWidth="1"/>
    <col min="9735" max="9735" width="30.140625" style="2" customWidth="1"/>
    <col min="9736" max="9736" width="3.5703125" style="2" customWidth="1"/>
    <col min="9737" max="9737" width="15.42578125" style="2" customWidth="1"/>
    <col min="9738" max="9738" width="28.42578125" style="2" customWidth="1"/>
    <col min="9739" max="9739" width="3.5703125" style="2" customWidth="1"/>
    <col min="9740" max="9740" width="17.42578125" style="2" bestFit="1" customWidth="1"/>
    <col min="9741" max="9741" width="26.28515625" style="2" customWidth="1"/>
    <col min="9742" max="9742" width="27.42578125" style="2" customWidth="1"/>
    <col min="9743" max="9743" width="20.5703125" style="2" customWidth="1"/>
    <col min="9744" max="9744" width="27.42578125" style="2" customWidth="1"/>
    <col min="9745" max="9745" width="59.5703125" style="2" customWidth="1"/>
    <col min="9746" max="9974" width="10.7109375" style="2"/>
    <col min="9975" max="9975" width="19.28515625" style="2" customWidth="1"/>
    <col min="9976" max="9976" width="45.85546875" style="2" customWidth="1"/>
    <col min="9977" max="9980" width="5.7109375" style="2" customWidth="1"/>
    <col min="9981" max="9984" width="4.7109375" style="2" customWidth="1"/>
    <col min="9985" max="9985" width="3.42578125" style="2" customWidth="1"/>
    <col min="9986" max="9986" width="6.85546875" style="2" customWidth="1"/>
    <col min="9987" max="9988" width="14.85546875" style="2" customWidth="1"/>
    <col min="9989" max="9989" width="3.42578125" style="2" customWidth="1"/>
    <col min="9990" max="9990" width="18.28515625" style="2" customWidth="1"/>
    <col min="9991" max="9991" width="30.140625" style="2" customWidth="1"/>
    <col min="9992" max="9992" width="3.5703125" style="2" customWidth="1"/>
    <col min="9993" max="9993" width="15.42578125" style="2" customWidth="1"/>
    <col min="9994" max="9994" width="28.42578125" style="2" customWidth="1"/>
    <col min="9995" max="9995" width="3.5703125" style="2" customWidth="1"/>
    <col min="9996" max="9996" width="17.42578125" style="2" bestFit="1" customWidth="1"/>
    <col min="9997" max="9997" width="26.28515625" style="2" customWidth="1"/>
    <col min="9998" max="9998" width="27.42578125" style="2" customWidth="1"/>
    <col min="9999" max="9999" width="20.5703125" style="2" customWidth="1"/>
    <col min="10000" max="10000" width="27.42578125" style="2" customWidth="1"/>
    <col min="10001" max="10001" width="59.5703125" style="2" customWidth="1"/>
    <col min="10002" max="10230" width="10.7109375" style="2"/>
    <col min="10231" max="10231" width="19.28515625" style="2" customWidth="1"/>
    <col min="10232" max="10232" width="45.85546875" style="2" customWidth="1"/>
    <col min="10233" max="10236" width="5.7109375" style="2" customWidth="1"/>
    <col min="10237" max="10240" width="4.7109375" style="2" customWidth="1"/>
    <col min="10241" max="10241" width="3.42578125" style="2" customWidth="1"/>
    <col min="10242" max="10242" width="6.85546875" style="2" customWidth="1"/>
    <col min="10243" max="10244" width="14.85546875" style="2" customWidth="1"/>
    <col min="10245" max="10245" width="3.42578125" style="2" customWidth="1"/>
    <col min="10246" max="10246" width="18.28515625" style="2" customWidth="1"/>
    <col min="10247" max="10247" width="30.140625" style="2" customWidth="1"/>
    <col min="10248" max="10248" width="3.5703125" style="2" customWidth="1"/>
    <col min="10249" max="10249" width="15.42578125" style="2" customWidth="1"/>
    <col min="10250" max="10250" width="28.42578125" style="2" customWidth="1"/>
    <col min="10251" max="10251" width="3.5703125" style="2" customWidth="1"/>
    <col min="10252" max="10252" width="17.42578125" style="2" bestFit="1" customWidth="1"/>
    <col min="10253" max="10253" width="26.28515625" style="2" customWidth="1"/>
    <col min="10254" max="10254" width="27.42578125" style="2" customWidth="1"/>
    <col min="10255" max="10255" width="20.5703125" style="2" customWidth="1"/>
    <col min="10256" max="10256" width="27.42578125" style="2" customWidth="1"/>
    <col min="10257" max="10257" width="59.5703125" style="2" customWidth="1"/>
    <col min="10258" max="10486" width="10.7109375" style="2"/>
    <col min="10487" max="10487" width="19.28515625" style="2" customWidth="1"/>
    <col min="10488" max="10488" width="45.85546875" style="2" customWidth="1"/>
    <col min="10489" max="10492" width="5.7109375" style="2" customWidth="1"/>
    <col min="10493" max="10496" width="4.7109375" style="2" customWidth="1"/>
    <col min="10497" max="10497" width="3.42578125" style="2" customWidth="1"/>
    <col min="10498" max="10498" width="6.85546875" style="2" customWidth="1"/>
    <col min="10499" max="10500" width="14.85546875" style="2" customWidth="1"/>
    <col min="10501" max="10501" width="3.42578125" style="2" customWidth="1"/>
    <col min="10502" max="10502" width="18.28515625" style="2" customWidth="1"/>
    <col min="10503" max="10503" width="30.140625" style="2" customWidth="1"/>
    <col min="10504" max="10504" width="3.5703125" style="2" customWidth="1"/>
    <col min="10505" max="10505" width="15.42578125" style="2" customWidth="1"/>
    <col min="10506" max="10506" width="28.42578125" style="2" customWidth="1"/>
    <col min="10507" max="10507" width="3.5703125" style="2" customWidth="1"/>
    <col min="10508" max="10508" width="17.42578125" style="2" bestFit="1" customWidth="1"/>
    <col min="10509" max="10509" width="26.28515625" style="2" customWidth="1"/>
    <col min="10510" max="10510" width="27.42578125" style="2" customWidth="1"/>
    <col min="10511" max="10511" width="20.5703125" style="2" customWidth="1"/>
    <col min="10512" max="10512" width="27.42578125" style="2" customWidth="1"/>
    <col min="10513" max="10513" width="59.5703125" style="2" customWidth="1"/>
    <col min="10514" max="10742" width="10.7109375" style="2"/>
    <col min="10743" max="10743" width="19.28515625" style="2" customWidth="1"/>
    <col min="10744" max="10744" width="45.85546875" style="2" customWidth="1"/>
    <col min="10745" max="10748" width="5.7109375" style="2" customWidth="1"/>
    <col min="10749" max="10752" width="4.7109375" style="2" customWidth="1"/>
    <col min="10753" max="10753" width="3.42578125" style="2" customWidth="1"/>
    <col min="10754" max="10754" width="6.85546875" style="2" customWidth="1"/>
    <col min="10755" max="10756" width="14.85546875" style="2" customWidth="1"/>
    <col min="10757" max="10757" width="3.42578125" style="2" customWidth="1"/>
    <col min="10758" max="10758" width="18.28515625" style="2" customWidth="1"/>
    <col min="10759" max="10759" width="30.140625" style="2" customWidth="1"/>
    <col min="10760" max="10760" width="3.5703125" style="2" customWidth="1"/>
    <col min="10761" max="10761" width="15.42578125" style="2" customWidth="1"/>
    <col min="10762" max="10762" width="28.42578125" style="2" customWidth="1"/>
    <col min="10763" max="10763" width="3.5703125" style="2" customWidth="1"/>
    <col min="10764" max="10764" width="17.42578125" style="2" bestFit="1" customWidth="1"/>
    <col min="10765" max="10765" width="26.28515625" style="2" customWidth="1"/>
    <col min="10766" max="10766" width="27.42578125" style="2" customWidth="1"/>
    <col min="10767" max="10767" width="20.5703125" style="2" customWidth="1"/>
    <col min="10768" max="10768" width="27.42578125" style="2" customWidth="1"/>
    <col min="10769" max="10769" width="59.5703125" style="2" customWidth="1"/>
    <col min="10770" max="10998" width="10.7109375" style="2"/>
    <col min="10999" max="10999" width="19.28515625" style="2" customWidth="1"/>
    <col min="11000" max="11000" width="45.85546875" style="2" customWidth="1"/>
    <col min="11001" max="11004" width="5.7109375" style="2" customWidth="1"/>
    <col min="11005" max="11008" width="4.7109375" style="2" customWidth="1"/>
    <col min="11009" max="11009" width="3.42578125" style="2" customWidth="1"/>
    <col min="11010" max="11010" width="6.85546875" style="2" customWidth="1"/>
    <col min="11011" max="11012" width="14.85546875" style="2" customWidth="1"/>
    <col min="11013" max="11013" width="3.42578125" style="2" customWidth="1"/>
    <col min="11014" max="11014" width="18.28515625" style="2" customWidth="1"/>
    <col min="11015" max="11015" width="30.140625" style="2" customWidth="1"/>
    <col min="11016" max="11016" width="3.5703125" style="2" customWidth="1"/>
    <col min="11017" max="11017" width="15.42578125" style="2" customWidth="1"/>
    <col min="11018" max="11018" width="28.42578125" style="2" customWidth="1"/>
    <col min="11019" max="11019" width="3.5703125" style="2" customWidth="1"/>
    <col min="11020" max="11020" width="17.42578125" style="2" bestFit="1" customWidth="1"/>
    <col min="11021" max="11021" width="26.28515625" style="2" customWidth="1"/>
    <col min="11022" max="11022" width="27.42578125" style="2" customWidth="1"/>
    <col min="11023" max="11023" width="20.5703125" style="2" customWidth="1"/>
    <col min="11024" max="11024" width="27.42578125" style="2" customWidth="1"/>
    <col min="11025" max="11025" width="59.5703125" style="2" customWidth="1"/>
    <col min="11026" max="11254" width="10.7109375" style="2"/>
    <col min="11255" max="11255" width="19.28515625" style="2" customWidth="1"/>
    <col min="11256" max="11256" width="45.85546875" style="2" customWidth="1"/>
    <col min="11257" max="11260" width="5.7109375" style="2" customWidth="1"/>
    <col min="11261" max="11264" width="4.7109375" style="2" customWidth="1"/>
    <col min="11265" max="11265" width="3.42578125" style="2" customWidth="1"/>
    <col min="11266" max="11266" width="6.85546875" style="2" customWidth="1"/>
    <col min="11267" max="11268" width="14.85546875" style="2" customWidth="1"/>
    <col min="11269" max="11269" width="3.42578125" style="2" customWidth="1"/>
    <col min="11270" max="11270" width="18.28515625" style="2" customWidth="1"/>
    <col min="11271" max="11271" width="30.140625" style="2" customWidth="1"/>
    <col min="11272" max="11272" width="3.5703125" style="2" customWidth="1"/>
    <col min="11273" max="11273" width="15.42578125" style="2" customWidth="1"/>
    <col min="11274" max="11274" width="28.42578125" style="2" customWidth="1"/>
    <col min="11275" max="11275" width="3.5703125" style="2" customWidth="1"/>
    <col min="11276" max="11276" width="17.42578125" style="2" bestFit="1" customWidth="1"/>
    <col min="11277" max="11277" width="26.28515625" style="2" customWidth="1"/>
    <col min="11278" max="11278" width="27.42578125" style="2" customWidth="1"/>
    <col min="11279" max="11279" width="20.5703125" style="2" customWidth="1"/>
    <col min="11280" max="11280" width="27.42578125" style="2" customWidth="1"/>
    <col min="11281" max="11281" width="59.5703125" style="2" customWidth="1"/>
    <col min="11282" max="11510" width="10.7109375" style="2"/>
    <col min="11511" max="11511" width="19.28515625" style="2" customWidth="1"/>
    <col min="11512" max="11512" width="45.85546875" style="2" customWidth="1"/>
    <col min="11513" max="11516" width="5.7109375" style="2" customWidth="1"/>
    <col min="11517" max="11520" width="4.7109375" style="2" customWidth="1"/>
    <col min="11521" max="11521" width="3.42578125" style="2" customWidth="1"/>
    <col min="11522" max="11522" width="6.85546875" style="2" customWidth="1"/>
    <col min="11523" max="11524" width="14.85546875" style="2" customWidth="1"/>
    <col min="11525" max="11525" width="3.42578125" style="2" customWidth="1"/>
    <col min="11526" max="11526" width="18.28515625" style="2" customWidth="1"/>
    <col min="11527" max="11527" width="30.140625" style="2" customWidth="1"/>
    <col min="11528" max="11528" width="3.5703125" style="2" customWidth="1"/>
    <col min="11529" max="11529" width="15.42578125" style="2" customWidth="1"/>
    <col min="11530" max="11530" width="28.42578125" style="2" customWidth="1"/>
    <col min="11531" max="11531" width="3.5703125" style="2" customWidth="1"/>
    <col min="11532" max="11532" width="17.42578125" style="2" bestFit="1" customWidth="1"/>
    <col min="11533" max="11533" width="26.28515625" style="2" customWidth="1"/>
    <col min="11534" max="11534" width="27.42578125" style="2" customWidth="1"/>
    <col min="11535" max="11535" width="20.5703125" style="2" customWidth="1"/>
    <col min="11536" max="11536" width="27.42578125" style="2" customWidth="1"/>
    <col min="11537" max="11537" width="59.5703125" style="2" customWidth="1"/>
    <col min="11538" max="11766" width="10.7109375" style="2"/>
    <col min="11767" max="11767" width="19.28515625" style="2" customWidth="1"/>
    <col min="11768" max="11768" width="45.85546875" style="2" customWidth="1"/>
    <col min="11769" max="11772" width="5.7109375" style="2" customWidth="1"/>
    <col min="11773" max="11776" width="4.7109375" style="2" customWidth="1"/>
    <col min="11777" max="11777" width="3.42578125" style="2" customWidth="1"/>
    <col min="11778" max="11778" width="6.85546875" style="2" customWidth="1"/>
    <col min="11779" max="11780" width="14.85546875" style="2" customWidth="1"/>
    <col min="11781" max="11781" width="3.42578125" style="2" customWidth="1"/>
    <col min="11782" max="11782" width="18.28515625" style="2" customWidth="1"/>
    <col min="11783" max="11783" width="30.140625" style="2" customWidth="1"/>
    <col min="11784" max="11784" width="3.5703125" style="2" customWidth="1"/>
    <col min="11785" max="11785" width="15.42578125" style="2" customWidth="1"/>
    <col min="11786" max="11786" width="28.42578125" style="2" customWidth="1"/>
    <col min="11787" max="11787" width="3.5703125" style="2" customWidth="1"/>
    <col min="11788" max="11788" width="17.42578125" style="2" bestFit="1" customWidth="1"/>
    <col min="11789" max="11789" width="26.28515625" style="2" customWidth="1"/>
    <col min="11790" max="11790" width="27.42578125" style="2" customWidth="1"/>
    <col min="11791" max="11791" width="20.5703125" style="2" customWidth="1"/>
    <col min="11792" max="11792" width="27.42578125" style="2" customWidth="1"/>
    <col min="11793" max="11793" width="59.5703125" style="2" customWidth="1"/>
    <col min="11794" max="12022" width="10.7109375" style="2"/>
    <col min="12023" max="12023" width="19.28515625" style="2" customWidth="1"/>
    <col min="12024" max="12024" width="45.85546875" style="2" customWidth="1"/>
    <col min="12025" max="12028" width="5.7109375" style="2" customWidth="1"/>
    <col min="12029" max="12032" width="4.7109375" style="2" customWidth="1"/>
    <col min="12033" max="12033" width="3.42578125" style="2" customWidth="1"/>
    <col min="12034" max="12034" width="6.85546875" style="2" customWidth="1"/>
    <col min="12035" max="12036" width="14.85546875" style="2" customWidth="1"/>
    <col min="12037" max="12037" width="3.42578125" style="2" customWidth="1"/>
    <col min="12038" max="12038" width="18.28515625" style="2" customWidth="1"/>
    <col min="12039" max="12039" width="30.140625" style="2" customWidth="1"/>
    <col min="12040" max="12040" width="3.5703125" style="2" customWidth="1"/>
    <col min="12041" max="12041" width="15.42578125" style="2" customWidth="1"/>
    <col min="12042" max="12042" width="28.42578125" style="2" customWidth="1"/>
    <col min="12043" max="12043" width="3.5703125" style="2" customWidth="1"/>
    <col min="12044" max="12044" width="17.42578125" style="2" bestFit="1" customWidth="1"/>
    <col min="12045" max="12045" width="26.28515625" style="2" customWidth="1"/>
    <col min="12046" max="12046" width="27.42578125" style="2" customWidth="1"/>
    <col min="12047" max="12047" width="20.5703125" style="2" customWidth="1"/>
    <col min="12048" max="12048" width="27.42578125" style="2" customWidth="1"/>
    <col min="12049" max="12049" width="59.5703125" style="2" customWidth="1"/>
    <col min="12050" max="12278" width="10.7109375" style="2"/>
    <col min="12279" max="12279" width="19.28515625" style="2" customWidth="1"/>
    <col min="12280" max="12280" width="45.85546875" style="2" customWidth="1"/>
    <col min="12281" max="12284" width="5.7109375" style="2" customWidth="1"/>
    <col min="12285" max="12288" width="4.7109375" style="2" customWidth="1"/>
    <col min="12289" max="12289" width="3.42578125" style="2" customWidth="1"/>
    <col min="12290" max="12290" width="6.85546875" style="2" customWidth="1"/>
    <col min="12291" max="12292" width="14.85546875" style="2" customWidth="1"/>
    <col min="12293" max="12293" width="3.42578125" style="2" customWidth="1"/>
    <col min="12294" max="12294" width="18.28515625" style="2" customWidth="1"/>
    <col min="12295" max="12295" width="30.140625" style="2" customWidth="1"/>
    <col min="12296" max="12296" width="3.5703125" style="2" customWidth="1"/>
    <col min="12297" max="12297" width="15.42578125" style="2" customWidth="1"/>
    <col min="12298" max="12298" width="28.42578125" style="2" customWidth="1"/>
    <col min="12299" max="12299" width="3.5703125" style="2" customWidth="1"/>
    <col min="12300" max="12300" width="17.42578125" style="2" bestFit="1" customWidth="1"/>
    <col min="12301" max="12301" width="26.28515625" style="2" customWidth="1"/>
    <col min="12302" max="12302" width="27.42578125" style="2" customWidth="1"/>
    <col min="12303" max="12303" width="20.5703125" style="2" customWidth="1"/>
    <col min="12304" max="12304" width="27.42578125" style="2" customWidth="1"/>
    <col min="12305" max="12305" width="59.5703125" style="2" customWidth="1"/>
    <col min="12306" max="12534" width="10.7109375" style="2"/>
    <col min="12535" max="12535" width="19.28515625" style="2" customWidth="1"/>
    <col min="12536" max="12536" width="45.85546875" style="2" customWidth="1"/>
    <col min="12537" max="12540" width="5.7109375" style="2" customWidth="1"/>
    <col min="12541" max="12544" width="4.7109375" style="2" customWidth="1"/>
    <col min="12545" max="12545" width="3.42578125" style="2" customWidth="1"/>
    <col min="12546" max="12546" width="6.85546875" style="2" customWidth="1"/>
    <col min="12547" max="12548" width="14.85546875" style="2" customWidth="1"/>
    <col min="12549" max="12549" width="3.42578125" style="2" customWidth="1"/>
    <col min="12550" max="12550" width="18.28515625" style="2" customWidth="1"/>
    <col min="12551" max="12551" width="30.140625" style="2" customWidth="1"/>
    <col min="12552" max="12552" width="3.5703125" style="2" customWidth="1"/>
    <col min="12553" max="12553" width="15.42578125" style="2" customWidth="1"/>
    <col min="12554" max="12554" width="28.42578125" style="2" customWidth="1"/>
    <col min="12555" max="12555" width="3.5703125" style="2" customWidth="1"/>
    <col min="12556" max="12556" width="17.42578125" style="2" bestFit="1" customWidth="1"/>
    <col min="12557" max="12557" width="26.28515625" style="2" customWidth="1"/>
    <col min="12558" max="12558" width="27.42578125" style="2" customWidth="1"/>
    <col min="12559" max="12559" width="20.5703125" style="2" customWidth="1"/>
    <col min="12560" max="12560" width="27.42578125" style="2" customWidth="1"/>
    <col min="12561" max="12561" width="59.5703125" style="2" customWidth="1"/>
    <col min="12562" max="12790" width="10.7109375" style="2"/>
    <col min="12791" max="12791" width="19.28515625" style="2" customWidth="1"/>
    <col min="12792" max="12792" width="45.85546875" style="2" customWidth="1"/>
    <col min="12793" max="12796" width="5.7109375" style="2" customWidth="1"/>
    <col min="12797" max="12800" width="4.7109375" style="2" customWidth="1"/>
    <col min="12801" max="12801" width="3.42578125" style="2" customWidth="1"/>
    <col min="12802" max="12802" width="6.85546875" style="2" customWidth="1"/>
    <col min="12803" max="12804" width="14.85546875" style="2" customWidth="1"/>
    <col min="12805" max="12805" width="3.42578125" style="2" customWidth="1"/>
    <col min="12806" max="12806" width="18.28515625" style="2" customWidth="1"/>
    <col min="12807" max="12807" width="30.140625" style="2" customWidth="1"/>
    <col min="12808" max="12808" width="3.5703125" style="2" customWidth="1"/>
    <col min="12809" max="12809" width="15.42578125" style="2" customWidth="1"/>
    <col min="12810" max="12810" width="28.42578125" style="2" customWidth="1"/>
    <col min="12811" max="12811" width="3.5703125" style="2" customWidth="1"/>
    <col min="12812" max="12812" width="17.42578125" style="2" bestFit="1" customWidth="1"/>
    <col min="12813" max="12813" width="26.28515625" style="2" customWidth="1"/>
    <col min="12814" max="12814" width="27.42578125" style="2" customWidth="1"/>
    <col min="12815" max="12815" width="20.5703125" style="2" customWidth="1"/>
    <col min="12816" max="12816" width="27.42578125" style="2" customWidth="1"/>
    <col min="12817" max="12817" width="59.5703125" style="2" customWidth="1"/>
    <col min="12818" max="13046" width="10.7109375" style="2"/>
    <col min="13047" max="13047" width="19.28515625" style="2" customWidth="1"/>
    <col min="13048" max="13048" width="45.85546875" style="2" customWidth="1"/>
    <col min="13049" max="13052" width="5.7109375" style="2" customWidth="1"/>
    <col min="13053" max="13056" width="4.7109375" style="2" customWidth="1"/>
    <col min="13057" max="13057" width="3.42578125" style="2" customWidth="1"/>
    <col min="13058" max="13058" width="6.85546875" style="2" customWidth="1"/>
    <col min="13059" max="13060" width="14.85546875" style="2" customWidth="1"/>
    <col min="13061" max="13061" width="3.42578125" style="2" customWidth="1"/>
    <col min="13062" max="13062" width="18.28515625" style="2" customWidth="1"/>
    <col min="13063" max="13063" width="30.140625" style="2" customWidth="1"/>
    <col min="13064" max="13064" width="3.5703125" style="2" customWidth="1"/>
    <col min="13065" max="13065" width="15.42578125" style="2" customWidth="1"/>
    <col min="13066" max="13066" width="28.42578125" style="2" customWidth="1"/>
    <col min="13067" max="13067" width="3.5703125" style="2" customWidth="1"/>
    <col min="13068" max="13068" width="17.42578125" style="2" bestFit="1" customWidth="1"/>
    <col min="13069" max="13069" width="26.28515625" style="2" customWidth="1"/>
    <col min="13070" max="13070" width="27.42578125" style="2" customWidth="1"/>
    <col min="13071" max="13071" width="20.5703125" style="2" customWidth="1"/>
    <col min="13072" max="13072" width="27.42578125" style="2" customWidth="1"/>
    <col min="13073" max="13073" width="59.5703125" style="2" customWidth="1"/>
    <col min="13074" max="13302" width="10.7109375" style="2"/>
    <col min="13303" max="13303" width="19.28515625" style="2" customWidth="1"/>
    <col min="13304" max="13304" width="45.85546875" style="2" customWidth="1"/>
    <col min="13305" max="13308" width="5.7109375" style="2" customWidth="1"/>
    <col min="13309" max="13312" width="4.7109375" style="2" customWidth="1"/>
    <col min="13313" max="13313" width="3.42578125" style="2" customWidth="1"/>
    <col min="13314" max="13314" width="6.85546875" style="2" customWidth="1"/>
    <col min="13315" max="13316" width="14.85546875" style="2" customWidth="1"/>
    <col min="13317" max="13317" width="3.42578125" style="2" customWidth="1"/>
    <col min="13318" max="13318" width="18.28515625" style="2" customWidth="1"/>
    <col min="13319" max="13319" width="30.140625" style="2" customWidth="1"/>
    <col min="13320" max="13320" width="3.5703125" style="2" customWidth="1"/>
    <col min="13321" max="13321" width="15.42578125" style="2" customWidth="1"/>
    <col min="13322" max="13322" width="28.42578125" style="2" customWidth="1"/>
    <col min="13323" max="13323" width="3.5703125" style="2" customWidth="1"/>
    <col min="13324" max="13324" width="17.42578125" style="2" bestFit="1" customWidth="1"/>
    <col min="13325" max="13325" width="26.28515625" style="2" customWidth="1"/>
    <col min="13326" max="13326" width="27.42578125" style="2" customWidth="1"/>
    <col min="13327" max="13327" width="20.5703125" style="2" customWidth="1"/>
    <col min="13328" max="13328" width="27.42578125" style="2" customWidth="1"/>
    <col min="13329" max="13329" width="59.5703125" style="2" customWidth="1"/>
    <col min="13330" max="13558" width="10.7109375" style="2"/>
    <col min="13559" max="13559" width="19.28515625" style="2" customWidth="1"/>
    <col min="13560" max="13560" width="45.85546875" style="2" customWidth="1"/>
    <col min="13561" max="13564" width="5.7109375" style="2" customWidth="1"/>
    <col min="13565" max="13568" width="4.7109375" style="2" customWidth="1"/>
    <col min="13569" max="13569" width="3.42578125" style="2" customWidth="1"/>
    <col min="13570" max="13570" width="6.85546875" style="2" customWidth="1"/>
    <col min="13571" max="13572" width="14.85546875" style="2" customWidth="1"/>
    <col min="13573" max="13573" width="3.42578125" style="2" customWidth="1"/>
    <col min="13574" max="13574" width="18.28515625" style="2" customWidth="1"/>
    <col min="13575" max="13575" width="30.140625" style="2" customWidth="1"/>
    <col min="13576" max="13576" width="3.5703125" style="2" customWidth="1"/>
    <col min="13577" max="13577" width="15.42578125" style="2" customWidth="1"/>
    <col min="13578" max="13578" width="28.42578125" style="2" customWidth="1"/>
    <col min="13579" max="13579" width="3.5703125" style="2" customWidth="1"/>
    <col min="13580" max="13580" width="17.42578125" style="2" bestFit="1" customWidth="1"/>
    <col min="13581" max="13581" width="26.28515625" style="2" customWidth="1"/>
    <col min="13582" max="13582" width="27.42578125" style="2" customWidth="1"/>
    <col min="13583" max="13583" width="20.5703125" style="2" customWidth="1"/>
    <col min="13584" max="13584" width="27.42578125" style="2" customWidth="1"/>
    <col min="13585" max="13585" width="59.5703125" style="2" customWidth="1"/>
    <col min="13586" max="13814" width="10.7109375" style="2"/>
    <col min="13815" max="13815" width="19.28515625" style="2" customWidth="1"/>
    <col min="13816" max="13816" width="45.85546875" style="2" customWidth="1"/>
    <col min="13817" max="13820" width="5.7109375" style="2" customWidth="1"/>
    <col min="13821" max="13824" width="4.7109375" style="2" customWidth="1"/>
    <col min="13825" max="13825" width="3.42578125" style="2" customWidth="1"/>
    <col min="13826" max="13826" width="6.85546875" style="2" customWidth="1"/>
    <col min="13827" max="13828" width="14.85546875" style="2" customWidth="1"/>
    <col min="13829" max="13829" width="3.42578125" style="2" customWidth="1"/>
    <col min="13830" max="13830" width="18.28515625" style="2" customWidth="1"/>
    <col min="13831" max="13831" width="30.140625" style="2" customWidth="1"/>
    <col min="13832" max="13832" width="3.5703125" style="2" customWidth="1"/>
    <col min="13833" max="13833" width="15.42578125" style="2" customWidth="1"/>
    <col min="13834" max="13834" width="28.42578125" style="2" customWidth="1"/>
    <col min="13835" max="13835" width="3.5703125" style="2" customWidth="1"/>
    <col min="13836" max="13836" width="17.42578125" style="2" bestFit="1" customWidth="1"/>
    <col min="13837" max="13837" width="26.28515625" style="2" customWidth="1"/>
    <col min="13838" max="13838" width="27.42578125" style="2" customWidth="1"/>
    <col min="13839" max="13839" width="20.5703125" style="2" customWidth="1"/>
    <col min="13840" max="13840" width="27.42578125" style="2" customWidth="1"/>
    <col min="13841" max="13841" width="59.5703125" style="2" customWidth="1"/>
    <col min="13842" max="14070" width="10.7109375" style="2"/>
    <col min="14071" max="14071" width="19.28515625" style="2" customWidth="1"/>
    <col min="14072" max="14072" width="45.85546875" style="2" customWidth="1"/>
    <col min="14073" max="14076" width="5.7109375" style="2" customWidth="1"/>
    <col min="14077" max="14080" width="4.7109375" style="2" customWidth="1"/>
    <col min="14081" max="14081" width="3.42578125" style="2" customWidth="1"/>
    <col min="14082" max="14082" width="6.85546875" style="2" customWidth="1"/>
    <col min="14083" max="14084" width="14.85546875" style="2" customWidth="1"/>
    <col min="14085" max="14085" width="3.42578125" style="2" customWidth="1"/>
    <col min="14086" max="14086" width="18.28515625" style="2" customWidth="1"/>
    <col min="14087" max="14087" width="30.140625" style="2" customWidth="1"/>
    <col min="14088" max="14088" width="3.5703125" style="2" customWidth="1"/>
    <col min="14089" max="14089" width="15.42578125" style="2" customWidth="1"/>
    <col min="14090" max="14090" width="28.42578125" style="2" customWidth="1"/>
    <col min="14091" max="14091" width="3.5703125" style="2" customWidth="1"/>
    <col min="14092" max="14092" width="17.42578125" style="2" bestFit="1" customWidth="1"/>
    <col min="14093" max="14093" width="26.28515625" style="2" customWidth="1"/>
    <col min="14094" max="14094" width="27.42578125" style="2" customWidth="1"/>
    <col min="14095" max="14095" width="20.5703125" style="2" customWidth="1"/>
    <col min="14096" max="14096" width="27.42578125" style="2" customWidth="1"/>
    <col min="14097" max="14097" width="59.5703125" style="2" customWidth="1"/>
    <col min="14098" max="14326" width="10.7109375" style="2"/>
    <col min="14327" max="14327" width="19.28515625" style="2" customWidth="1"/>
    <col min="14328" max="14328" width="45.85546875" style="2" customWidth="1"/>
    <col min="14329" max="14332" width="5.7109375" style="2" customWidth="1"/>
    <col min="14333" max="14336" width="4.7109375" style="2" customWidth="1"/>
    <col min="14337" max="14337" width="3.42578125" style="2" customWidth="1"/>
    <col min="14338" max="14338" width="6.85546875" style="2" customWidth="1"/>
    <col min="14339" max="14340" width="14.85546875" style="2" customWidth="1"/>
    <col min="14341" max="14341" width="3.42578125" style="2" customWidth="1"/>
    <col min="14342" max="14342" width="18.28515625" style="2" customWidth="1"/>
    <col min="14343" max="14343" width="30.140625" style="2" customWidth="1"/>
    <col min="14344" max="14344" width="3.5703125" style="2" customWidth="1"/>
    <col min="14345" max="14345" width="15.42578125" style="2" customWidth="1"/>
    <col min="14346" max="14346" width="28.42578125" style="2" customWidth="1"/>
    <col min="14347" max="14347" width="3.5703125" style="2" customWidth="1"/>
    <col min="14348" max="14348" width="17.42578125" style="2" bestFit="1" customWidth="1"/>
    <col min="14349" max="14349" width="26.28515625" style="2" customWidth="1"/>
    <col min="14350" max="14350" width="27.42578125" style="2" customWidth="1"/>
    <col min="14351" max="14351" width="20.5703125" style="2" customWidth="1"/>
    <col min="14352" max="14352" width="27.42578125" style="2" customWidth="1"/>
    <col min="14353" max="14353" width="59.5703125" style="2" customWidth="1"/>
    <col min="14354" max="14582" width="10.7109375" style="2"/>
    <col min="14583" max="14583" width="19.28515625" style="2" customWidth="1"/>
    <col min="14584" max="14584" width="45.85546875" style="2" customWidth="1"/>
    <col min="14585" max="14588" width="5.7109375" style="2" customWidth="1"/>
    <col min="14589" max="14592" width="4.7109375" style="2" customWidth="1"/>
    <col min="14593" max="14593" width="3.42578125" style="2" customWidth="1"/>
    <col min="14594" max="14594" width="6.85546875" style="2" customWidth="1"/>
    <col min="14595" max="14596" width="14.85546875" style="2" customWidth="1"/>
    <col min="14597" max="14597" width="3.42578125" style="2" customWidth="1"/>
    <col min="14598" max="14598" width="18.28515625" style="2" customWidth="1"/>
    <col min="14599" max="14599" width="30.140625" style="2" customWidth="1"/>
    <col min="14600" max="14600" width="3.5703125" style="2" customWidth="1"/>
    <col min="14601" max="14601" width="15.42578125" style="2" customWidth="1"/>
    <col min="14602" max="14602" width="28.42578125" style="2" customWidth="1"/>
    <col min="14603" max="14603" width="3.5703125" style="2" customWidth="1"/>
    <col min="14604" max="14604" width="17.42578125" style="2" bestFit="1" customWidth="1"/>
    <col min="14605" max="14605" width="26.28515625" style="2" customWidth="1"/>
    <col min="14606" max="14606" width="27.42578125" style="2" customWidth="1"/>
    <col min="14607" max="14607" width="20.5703125" style="2" customWidth="1"/>
    <col min="14608" max="14608" width="27.42578125" style="2" customWidth="1"/>
    <col min="14609" max="14609" width="59.5703125" style="2" customWidth="1"/>
    <col min="14610" max="14838" width="10.7109375" style="2"/>
    <col min="14839" max="14839" width="19.28515625" style="2" customWidth="1"/>
    <col min="14840" max="14840" width="45.85546875" style="2" customWidth="1"/>
    <col min="14841" max="14844" width="5.7109375" style="2" customWidth="1"/>
    <col min="14845" max="14848" width="4.7109375" style="2" customWidth="1"/>
    <col min="14849" max="14849" width="3.42578125" style="2" customWidth="1"/>
    <col min="14850" max="14850" width="6.85546875" style="2" customWidth="1"/>
    <col min="14851" max="14852" width="14.85546875" style="2" customWidth="1"/>
    <col min="14853" max="14853" width="3.42578125" style="2" customWidth="1"/>
    <col min="14854" max="14854" width="18.28515625" style="2" customWidth="1"/>
    <col min="14855" max="14855" width="30.140625" style="2" customWidth="1"/>
    <col min="14856" max="14856" width="3.5703125" style="2" customWidth="1"/>
    <col min="14857" max="14857" width="15.42578125" style="2" customWidth="1"/>
    <col min="14858" max="14858" width="28.42578125" style="2" customWidth="1"/>
    <col min="14859" max="14859" width="3.5703125" style="2" customWidth="1"/>
    <col min="14860" max="14860" width="17.42578125" style="2" bestFit="1" customWidth="1"/>
    <col min="14861" max="14861" width="26.28515625" style="2" customWidth="1"/>
    <col min="14862" max="14862" width="27.42578125" style="2" customWidth="1"/>
    <col min="14863" max="14863" width="20.5703125" style="2" customWidth="1"/>
    <col min="14864" max="14864" width="27.42578125" style="2" customWidth="1"/>
    <col min="14865" max="14865" width="59.5703125" style="2" customWidth="1"/>
    <col min="14866" max="15094" width="10.7109375" style="2"/>
    <col min="15095" max="15095" width="19.28515625" style="2" customWidth="1"/>
    <col min="15096" max="15096" width="45.85546875" style="2" customWidth="1"/>
    <col min="15097" max="15100" width="5.7109375" style="2" customWidth="1"/>
    <col min="15101" max="15104" width="4.7109375" style="2" customWidth="1"/>
    <col min="15105" max="15105" width="3.42578125" style="2" customWidth="1"/>
    <col min="15106" max="15106" width="6.85546875" style="2" customWidth="1"/>
    <col min="15107" max="15108" width="14.85546875" style="2" customWidth="1"/>
    <col min="15109" max="15109" width="3.42578125" style="2" customWidth="1"/>
    <col min="15110" max="15110" width="18.28515625" style="2" customWidth="1"/>
    <col min="15111" max="15111" width="30.140625" style="2" customWidth="1"/>
    <col min="15112" max="15112" width="3.5703125" style="2" customWidth="1"/>
    <col min="15113" max="15113" width="15.42578125" style="2" customWidth="1"/>
    <col min="15114" max="15114" width="28.42578125" style="2" customWidth="1"/>
    <col min="15115" max="15115" width="3.5703125" style="2" customWidth="1"/>
    <col min="15116" max="15116" width="17.42578125" style="2" bestFit="1" customWidth="1"/>
    <col min="15117" max="15117" width="26.28515625" style="2" customWidth="1"/>
    <col min="15118" max="15118" width="27.42578125" style="2" customWidth="1"/>
    <col min="15119" max="15119" width="20.5703125" style="2" customWidth="1"/>
    <col min="15120" max="15120" width="27.42578125" style="2" customWidth="1"/>
    <col min="15121" max="15121" width="59.5703125" style="2" customWidth="1"/>
    <col min="15122" max="15350" width="10.7109375" style="2"/>
    <col min="15351" max="15351" width="19.28515625" style="2" customWidth="1"/>
    <col min="15352" max="15352" width="45.85546875" style="2" customWidth="1"/>
    <col min="15353" max="15356" width="5.7109375" style="2" customWidth="1"/>
    <col min="15357" max="15360" width="4.7109375" style="2" customWidth="1"/>
    <col min="15361" max="15361" width="3.42578125" style="2" customWidth="1"/>
    <col min="15362" max="15362" width="6.85546875" style="2" customWidth="1"/>
    <col min="15363" max="15364" width="14.85546875" style="2" customWidth="1"/>
    <col min="15365" max="15365" width="3.42578125" style="2" customWidth="1"/>
    <col min="15366" max="15366" width="18.28515625" style="2" customWidth="1"/>
    <col min="15367" max="15367" width="30.140625" style="2" customWidth="1"/>
    <col min="15368" max="15368" width="3.5703125" style="2" customWidth="1"/>
    <col min="15369" max="15369" width="15.42578125" style="2" customWidth="1"/>
    <col min="15370" max="15370" width="28.42578125" style="2" customWidth="1"/>
    <col min="15371" max="15371" width="3.5703125" style="2" customWidth="1"/>
    <col min="15372" max="15372" width="17.42578125" style="2" bestFit="1" customWidth="1"/>
    <col min="15373" max="15373" width="26.28515625" style="2" customWidth="1"/>
    <col min="15374" max="15374" width="27.42578125" style="2" customWidth="1"/>
    <col min="15375" max="15375" width="20.5703125" style="2" customWidth="1"/>
    <col min="15376" max="15376" width="27.42578125" style="2" customWidth="1"/>
    <col min="15377" max="15377" width="59.5703125" style="2" customWidth="1"/>
    <col min="15378" max="15606" width="10.7109375" style="2"/>
    <col min="15607" max="15607" width="19.28515625" style="2" customWidth="1"/>
    <col min="15608" max="15608" width="45.85546875" style="2" customWidth="1"/>
    <col min="15609" max="15612" width="5.7109375" style="2" customWidth="1"/>
    <col min="15613" max="15616" width="4.7109375" style="2" customWidth="1"/>
    <col min="15617" max="15617" width="3.42578125" style="2" customWidth="1"/>
    <col min="15618" max="15618" width="6.85546875" style="2" customWidth="1"/>
    <col min="15619" max="15620" width="14.85546875" style="2" customWidth="1"/>
    <col min="15621" max="15621" width="3.42578125" style="2" customWidth="1"/>
    <col min="15622" max="15622" width="18.28515625" style="2" customWidth="1"/>
    <col min="15623" max="15623" width="30.140625" style="2" customWidth="1"/>
    <col min="15624" max="15624" width="3.5703125" style="2" customWidth="1"/>
    <col min="15625" max="15625" width="15.42578125" style="2" customWidth="1"/>
    <col min="15626" max="15626" width="28.42578125" style="2" customWidth="1"/>
    <col min="15627" max="15627" width="3.5703125" style="2" customWidth="1"/>
    <col min="15628" max="15628" width="17.42578125" style="2" bestFit="1" customWidth="1"/>
    <col min="15629" max="15629" width="26.28515625" style="2" customWidth="1"/>
    <col min="15630" max="15630" width="27.42578125" style="2" customWidth="1"/>
    <col min="15631" max="15631" width="20.5703125" style="2" customWidth="1"/>
    <col min="15632" max="15632" width="27.42578125" style="2" customWidth="1"/>
    <col min="15633" max="15633" width="59.5703125" style="2" customWidth="1"/>
    <col min="15634" max="15862" width="10.7109375" style="2"/>
    <col min="15863" max="15863" width="19.28515625" style="2" customWidth="1"/>
    <col min="15864" max="15864" width="45.85546875" style="2" customWidth="1"/>
    <col min="15865" max="15868" width="5.7109375" style="2" customWidth="1"/>
    <col min="15869" max="15872" width="4.7109375" style="2" customWidth="1"/>
    <col min="15873" max="15873" width="3.42578125" style="2" customWidth="1"/>
    <col min="15874" max="15874" width="6.85546875" style="2" customWidth="1"/>
    <col min="15875" max="15876" width="14.85546875" style="2" customWidth="1"/>
    <col min="15877" max="15877" width="3.42578125" style="2" customWidth="1"/>
    <col min="15878" max="15878" width="18.28515625" style="2" customWidth="1"/>
    <col min="15879" max="15879" width="30.140625" style="2" customWidth="1"/>
    <col min="15880" max="15880" width="3.5703125" style="2" customWidth="1"/>
    <col min="15881" max="15881" width="15.42578125" style="2" customWidth="1"/>
    <col min="15882" max="15882" width="28.42578125" style="2" customWidth="1"/>
    <col min="15883" max="15883" width="3.5703125" style="2" customWidth="1"/>
    <col min="15884" max="15884" width="17.42578125" style="2" bestFit="1" customWidth="1"/>
    <col min="15885" max="15885" width="26.28515625" style="2" customWidth="1"/>
    <col min="15886" max="15886" width="27.42578125" style="2" customWidth="1"/>
    <col min="15887" max="15887" width="20.5703125" style="2" customWidth="1"/>
    <col min="15888" max="15888" width="27.42578125" style="2" customWidth="1"/>
    <col min="15889" max="15889" width="59.5703125" style="2" customWidth="1"/>
    <col min="15890" max="16118" width="10.7109375" style="2"/>
    <col min="16119" max="16119" width="19.28515625" style="2" customWidth="1"/>
    <col min="16120" max="16120" width="45.85546875" style="2" customWidth="1"/>
    <col min="16121" max="16124" width="5.7109375" style="2" customWidth="1"/>
    <col min="16125" max="16128" width="4.7109375" style="2" customWidth="1"/>
    <col min="16129" max="16129" width="3.42578125" style="2" customWidth="1"/>
    <col min="16130" max="16130" width="6.85546875" style="2" customWidth="1"/>
    <col min="16131" max="16132" width="14.85546875" style="2" customWidth="1"/>
    <col min="16133" max="16133" width="3.42578125" style="2" customWidth="1"/>
    <col min="16134" max="16134" width="18.28515625" style="2" customWidth="1"/>
    <col min="16135" max="16135" width="30.140625" style="2" customWidth="1"/>
    <col min="16136" max="16136" width="3.5703125" style="2" customWidth="1"/>
    <col min="16137" max="16137" width="15.42578125" style="2" customWidth="1"/>
    <col min="16138" max="16138" width="28.42578125" style="2" customWidth="1"/>
    <col min="16139" max="16139" width="3.5703125" style="2" customWidth="1"/>
    <col min="16140" max="16140" width="17.42578125" style="2" bestFit="1" customWidth="1"/>
    <col min="16141" max="16141" width="26.28515625" style="2" customWidth="1"/>
    <col min="16142" max="16142" width="27.42578125" style="2" customWidth="1"/>
    <col min="16143" max="16143" width="20.5703125" style="2" customWidth="1"/>
    <col min="16144" max="16144" width="27.42578125" style="2" customWidth="1"/>
    <col min="16145" max="16145" width="59.5703125" style="2" customWidth="1"/>
    <col min="16146" max="16384" width="10.7109375" style="2"/>
  </cols>
  <sheetData>
    <row r="1" spans="1:18" ht="25.5" customHeight="1" x14ac:dyDescent="0.2">
      <c r="A1" s="1" t="s">
        <v>37</v>
      </c>
    </row>
    <row r="2" spans="1:18" s="4" customFormat="1" ht="25.5" x14ac:dyDescent="0.2">
      <c r="A2" s="84" t="s">
        <v>145</v>
      </c>
      <c r="B2" s="1"/>
      <c r="C2" s="7"/>
      <c r="D2" s="7"/>
      <c r="E2" s="7"/>
      <c r="F2" s="7"/>
      <c r="G2" s="7"/>
      <c r="H2" s="7"/>
      <c r="I2" s="7"/>
      <c r="J2" s="7"/>
      <c r="K2" s="7"/>
      <c r="L2" s="8"/>
      <c r="M2" s="8"/>
      <c r="N2" s="8"/>
      <c r="O2" s="8"/>
      <c r="P2" s="3"/>
      <c r="Q2" s="3"/>
    </row>
    <row r="3" spans="1:18" s="4" customFormat="1" ht="25.5" x14ac:dyDescent="0.2">
      <c r="A3" s="84" t="s">
        <v>110</v>
      </c>
      <c r="B3" s="1"/>
      <c r="C3" s="7"/>
      <c r="D3" s="7"/>
      <c r="E3" s="7"/>
      <c r="F3" s="7"/>
      <c r="G3" s="7"/>
      <c r="H3" s="7"/>
      <c r="I3" s="7"/>
      <c r="J3" s="7"/>
      <c r="K3" s="7"/>
      <c r="L3" s="8"/>
      <c r="M3" s="8"/>
      <c r="N3" s="8"/>
      <c r="O3" s="8"/>
      <c r="P3" s="3"/>
      <c r="Q3" s="3"/>
    </row>
    <row r="4" spans="1:18" s="4" customFormat="1" ht="20.25" customHeight="1" x14ac:dyDescent="0.2">
      <c r="A4" s="9" t="s">
        <v>153</v>
      </c>
      <c r="B4" s="1"/>
      <c r="C4" s="7"/>
      <c r="D4" s="7"/>
      <c r="E4" s="7"/>
      <c r="F4" s="7"/>
      <c r="G4" s="7"/>
      <c r="H4" s="7"/>
      <c r="I4" s="7"/>
      <c r="J4" s="7"/>
      <c r="K4" s="7"/>
      <c r="L4" s="8"/>
      <c r="M4" s="8"/>
      <c r="N4" s="8"/>
      <c r="O4" s="8"/>
      <c r="P4" s="3"/>
      <c r="Q4" s="3"/>
    </row>
    <row r="5" spans="1:18" s="4" customFormat="1" ht="21" customHeight="1" thickBot="1" x14ac:dyDescent="0.25">
      <c r="A5" s="10" t="s">
        <v>154</v>
      </c>
      <c r="B5" s="10"/>
      <c r="C5" s="10"/>
      <c r="D5" s="10"/>
      <c r="E5" s="10"/>
      <c r="F5" s="10"/>
      <c r="G5" s="7"/>
      <c r="H5" s="7"/>
      <c r="I5" s="7"/>
      <c r="J5" s="7"/>
      <c r="K5" s="7"/>
      <c r="L5" s="8"/>
      <c r="M5" s="8"/>
      <c r="N5" s="8"/>
      <c r="O5" s="8"/>
      <c r="P5" s="3"/>
      <c r="Q5" s="3"/>
    </row>
    <row r="6" spans="1:18" s="11" customFormat="1" ht="18" customHeight="1" thickTop="1" x14ac:dyDescent="0.25">
      <c r="A6" s="105" t="s">
        <v>3</v>
      </c>
      <c r="B6" s="105" t="s">
        <v>4</v>
      </c>
      <c r="C6" s="107" t="s">
        <v>10</v>
      </c>
      <c r="D6" s="108"/>
      <c r="E6" s="108"/>
      <c r="F6" s="108"/>
      <c r="G6" s="109" t="s">
        <v>6</v>
      </c>
      <c r="H6" s="110"/>
      <c r="I6" s="110"/>
      <c r="J6" s="110"/>
      <c r="K6" s="111" t="s">
        <v>11</v>
      </c>
      <c r="L6" s="113" t="s">
        <v>12</v>
      </c>
      <c r="M6" s="127" t="s">
        <v>147</v>
      </c>
      <c r="N6" s="128"/>
      <c r="O6" s="129"/>
      <c r="P6" s="105" t="s">
        <v>13</v>
      </c>
      <c r="Q6" s="125" t="s">
        <v>2</v>
      </c>
      <c r="R6" s="105" t="s">
        <v>5</v>
      </c>
    </row>
    <row r="7" spans="1:18" s="11" customFormat="1" ht="43.5" customHeight="1" x14ac:dyDescent="0.2">
      <c r="A7" s="106"/>
      <c r="B7" s="106"/>
      <c r="C7" s="12">
        <v>1</v>
      </c>
      <c r="D7" s="13">
        <v>2</v>
      </c>
      <c r="E7" s="13">
        <v>3</v>
      </c>
      <c r="F7" s="13">
        <v>4</v>
      </c>
      <c r="G7" s="12" t="s">
        <v>7</v>
      </c>
      <c r="H7" s="13" t="s">
        <v>8</v>
      </c>
      <c r="I7" s="13" t="s">
        <v>14</v>
      </c>
      <c r="J7" s="13" t="s">
        <v>0</v>
      </c>
      <c r="K7" s="112"/>
      <c r="L7" s="114"/>
      <c r="M7" s="98" t="s">
        <v>148</v>
      </c>
      <c r="N7" s="99" t="s">
        <v>3</v>
      </c>
      <c r="O7" s="99" t="s">
        <v>4</v>
      </c>
      <c r="P7" s="106"/>
      <c r="Q7" s="126"/>
      <c r="R7" s="106"/>
    </row>
    <row r="8" spans="1:18" s="11" customFormat="1" ht="12.75" customHeight="1" x14ac:dyDescent="0.2">
      <c r="A8" s="38" t="s">
        <v>15</v>
      </c>
      <c r="B8" s="39"/>
      <c r="C8" s="55"/>
      <c r="D8" s="55"/>
      <c r="E8" s="55"/>
      <c r="F8" s="55"/>
      <c r="G8" s="55"/>
      <c r="H8" s="55"/>
      <c r="I8" s="55"/>
      <c r="J8" s="55"/>
      <c r="K8" s="56"/>
      <c r="L8" s="56"/>
      <c r="M8" s="36"/>
      <c r="N8" s="36"/>
      <c r="O8" s="36"/>
      <c r="P8" s="57"/>
      <c r="Q8" s="57"/>
      <c r="R8" s="58"/>
    </row>
    <row r="9" spans="1:18" s="11" customFormat="1" ht="12.75" customHeight="1" x14ac:dyDescent="0.2">
      <c r="A9" s="38" t="s">
        <v>150</v>
      </c>
      <c r="B9" s="39"/>
      <c r="C9" s="55"/>
      <c r="D9" s="55"/>
      <c r="E9" s="55"/>
      <c r="F9" s="55"/>
      <c r="G9" s="55"/>
      <c r="H9" s="55"/>
      <c r="I9" s="55"/>
      <c r="J9" s="55"/>
      <c r="K9" s="56"/>
      <c r="L9" s="56"/>
      <c r="M9" s="35"/>
      <c r="N9" s="35"/>
      <c r="O9" s="35"/>
      <c r="P9" s="86"/>
      <c r="Q9" s="86"/>
      <c r="R9" s="87"/>
    </row>
    <row r="10" spans="1:18" s="30" customFormat="1" ht="12.75" customHeight="1" x14ac:dyDescent="0.25">
      <c r="A10" s="21" t="s">
        <v>111</v>
      </c>
      <c r="B10" s="49" t="s">
        <v>38</v>
      </c>
      <c r="C10" s="14" t="s">
        <v>16</v>
      </c>
      <c r="D10" s="15"/>
      <c r="E10" s="15"/>
      <c r="F10" s="15"/>
      <c r="G10" s="23">
        <v>6</v>
      </c>
      <c r="H10" s="25">
        <v>6</v>
      </c>
      <c r="I10" s="25"/>
      <c r="J10" s="50"/>
      <c r="K10" s="75">
        <v>3</v>
      </c>
      <c r="L10" s="54" t="s">
        <v>17</v>
      </c>
      <c r="M10" s="54"/>
      <c r="N10" s="54"/>
      <c r="O10" s="54"/>
      <c r="P10" s="19" t="s">
        <v>68</v>
      </c>
      <c r="Q10" s="19" t="s">
        <v>69</v>
      </c>
      <c r="R10" s="20" t="s">
        <v>70</v>
      </c>
    </row>
    <row r="11" spans="1:18" s="30" customFormat="1" ht="12.75" customHeight="1" x14ac:dyDescent="0.25">
      <c r="A11" s="21" t="s">
        <v>112</v>
      </c>
      <c r="B11" s="49" t="s">
        <v>39</v>
      </c>
      <c r="C11" s="23" t="s">
        <v>16</v>
      </c>
      <c r="D11" s="15"/>
      <c r="E11" s="15"/>
      <c r="F11" s="15"/>
      <c r="G11" s="23">
        <v>4</v>
      </c>
      <c r="H11" s="25">
        <v>4</v>
      </c>
      <c r="I11" s="25">
        <v>4</v>
      </c>
      <c r="J11" s="50"/>
      <c r="K11" s="75">
        <v>3</v>
      </c>
      <c r="L11" s="54" t="s">
        <v>17</v>
      </c>
      <c r="M11" s="54"/>
      <c r="N11" s="54"/>
      <c r="O11" s="54"/>
      <c r="P11" s="19" t="s">
        <v>71</v>
      </c>
      <c r="Q11" s="52" t="s">
        <v>69</v>
      </c>
      <c r="R11" s="20" t="s">
        <v>72</v>
      </c>
    </row>
    <row r="12" spans="1:18" s="30" customFormat="1" ht="12.75" customHeight="1" x14ac:dyDescent="0.25">
      <c r="A12" s="21" t="s">
        <v>113</v>
      </c>
      <c r="B12" s="49" t="s">
        <v>40</v>
      </c>
      <c r="C12" s="14" t="s">
        <v>16</v>
      </c>
      <c r="D12" s="15"/>
      <c r="E12" s="15"/>
      <c r="F12" s="15"/>
      <c r="G12" s="23">
        <v>2</v>
      </c>
      <c r="H12" s="25"/>
      <c r="I12" s="25">
        <v>16</v>
      </c>
      <c r="J12" s="50"/>
      <c r="K12" s="75">
        <v>4</v>
      </c>
      <c r="L12" s="54" t="s">
        <v>17</v>
      </c>
      <c r="M12" s="54"/>
      <c r="N12" s="54"/>
      <c r="O12" s="54"/>
      <c r="P12" s="52" t="s">
        <v>76</v>
      </c>
      <c r="Q12" s="52" t="s">
        <v>69</v>
      </c>
      <c r="R12" s="20" t="s">
        <v>73</v>
      </c>
    </row>
    <row r="13" spans="1:18" s="30" customFormat="1" ht="12.75" customHeight="1" x14ac:dyDescent="0.25">
      <c r="A13" s="21" t="s">
        <v>114</v>
      </c>
      <c r="B13" s="49" t="s">
        <v>41</v>
      </c>
      <c r="C13" s="14" t="s">
        <v>16</v>
      </c>
      <c r="D13" s="15"/>
      <c r="E13" s="15"/>
      <c r="F13" s="15"/>
      <c r="G13" s="23">
        <v>4</v>
      </c>
      <c r="H13" s="25">
        <v>8</v>
      </c>
      <c r="I13" s="25"/>
      <c r="J13" s="50"/>
      <c r="K13" s="75">
        <v>3</v>
      </c>
      <c r="L13" s="54" t="s">
        <v>17</v>
      </c>
      <c r="M13" s="54"/>
      <c r="N13" s="54"/>
      <c r="O13" s="54"/>
      <c r="P13" s="52" t="s">
        <v>76</v>
      </c>
      <c r="Q13" s="52" t="s">
        <v>69</v>
      </c>
      <c r="R13" s="20" t="s">
        <v>75</v>
      </c>
    </row>
    <row r="14" spans="1:18" s="30" customFormat="1" ht="12.75" customHeight="1" x14ac:dyDescent="0.25">
      <c r="A14" s="21" t="s">
        <v>115</v>
      </c>
      <c r="B14" s="49" t="s">
        <v>42</v>
      </c>
      <c r="C14" s="14"/>
      <c r="D14" s="15" t="s">
        <v>16</v>
      </c>
      <c r="E14" s="15"/>
      <c r="F14" s="15"/>
      <c r="G14" s="23">
        <v>2</v>
      </c>
      <c r="H14" s="25"/>
      <c r="I14" s="25">
        <v>12</v>
      </c>
      <c r="J14" s="50"/>
      <c r="K14" s="75">
        <v>3</v>
      </c>
      <c r="L14" s="54" t="s">
        <v>19</v>
      </c>
      <c r="M14" s="54"/>
      <c r="N14" s="54"/>
      <c r="O14" s="54"/>
      <c r="P14" s="52" t="s">
        <v>76</v>
      </c>
      <c r="Q14" s="52" t="s">
        <v>69</v>
      </c>
      <c r="R14" s="20" t="s">
        <v>77</v>
      </c>
    </row>
    <row r="15" spans="1:18" s="30" customFormat="1" ht="12.75" customHeight="1" x14ac:dyDescent="0.25">
      <c r="A15" s="21" t="s">
        <v>116</v>
      </c>
      <c r="B15" s="49" t="s">
        <v>43</v>
      </c>
      <c r="C15" s="14"/>
      <c r="D15" s="15" t="s">
        <v>16</v>
      </c>
      <c r="E15" s="15"/>
      <c r="F15" s="15"/>
      <c r="G15" s="23">
        <v>4</v>
      </c>
      <c r="H15" s="25">
        <v>8</v>
      </c>
      <c r="I15" s="25"/>
      <c r="J15" s="50"/>
      <c r="K15" s="75">
        <v>3</v>
      </c>
      <c r="L15" s="54" t="s">
        <v>17</v>
      </c>
      <c r="M15" s="54"/>
      <c r="N15" s="54"/>
      <c r="O15" s="54"/>
      <c r="P15" s="24" t="s">
        <v>74</v>
      </c>
      <c r="Q15" s="52" t="s">
        <v>69</v>
      </c>
      <c r="R15" s="20" t="s">
        <v>78</v>
      </c>
    </row>
    <row r="16" spans="1:18" s="30" customFormat="1" ht="12.75" customHeight="1" x14ac:dyDescent="0.25">
      <c r="A16" s="21" t="s">
        <v>118</v>
      </c>
      <c r="B16" s="49" t="s">
        <v>45</v>
      </c>
      <c r="C16" s="14"/>
      <c r="D16" s="15"/>
      <c r="E16" s="25" t="s">
        <v>16</v>
      </c>
      <c r="F16" s="15"/>
      <c r="G16" s="23">
        <v>8</v>
      </c>
      <c r="H16" s="25">
        <v>8</v>
      </c>
      <c r="I16" s="25">
        <v>8</v>
      </c>
      <c r="J16" s="50"/>
      <c r="K16" s="75">
        <v>6</v>
      </c>
      <c r="L16" s="54" t="s">
        <v>17</v>
      </c>
      <c r="M16" s="54"/>
      <c r="N16" s="54"/>
      <c r="O16" s="54"/>
      <c r="P16" s="24" t="s">
        <v>109</v>
      </c>
      <c r="Q16" s="52" t="s">
        <v>69</v>
      </c>
      <c r="R16" s="20" t="s">
        <v>80</v>
      </c>
    </row>
    <row r="17" spans="1:18" s="30" customFormat="1" ht="12.75" customHeight="1" x14ac:dyDescent="0.25">
      <c r="A17" s="21" t="s">
        <v>119</v>
      </c>
      <c r="B17" s="49" t="s">
        <v>46</v>
      </c>
      <c r="C17" s="14" t="s">
        <v>16</v>
      </c>
      <c r="D17" s="15"/>
      <c r="E17" s="15"/>
      <c r="F17" s="15"/>
      <c r="G17" s="23">
        <v>8</v>
      </c>
      <c r="H17" s="25">
        <v>8</v>
      </c>
      <c r="I17" s="25"/>
      <c r="J17" s="50"/>
      <c r="K17" s="75">
        <v>4</v>
      </c>
      <c r="L17" s="54" t="s">
        <v>17</v>
      </c>
      <c r="M17" s="54"/>
      <c r="N17" s="54"/>
      <c r="O17" s="54"/>
      <c r="P17" s="24" t="s">
        <v>81</v>
      </c>
      <c r="Q17" s="52" t="s">
        <v>69</v>
      </c>
      <c r="R17" s="20" t="s">
        <v>82</v>
      </c>
    </row>
    <row r="18" spans="1:18" s="30" customFormat="1" ht="12.75" customHeight="1" x14ac:dyDescent="0.25">
      <c r="A18" s="21" t="s">
        <v>120</v>
      </c>
      <c r="B18" s="49" t="s">
        <v>47</v>
      </c>
      <c r="C18" s="14" t="s">
        <v>16</v>
      </c>
      <c r="D18" s="15"/>
      <c r="E18" s="15"/>
      <c r="F18" s="15"/>
      <c r="G18" s="23">
        <v>4</v>
      </c>
      <c r="H18" s="25">
        <v>4</v>
      </c>
      <c r="I18" s="25">
        <v>4</v>
      </c>
      <c r="J18" s="50"/>
      <c r="K18" s="75">
        <v>3</v>
      </c>
      <c r="L18" s="54" t="s">
        <v>19</v>
      </c>
      <c r="M18" s="54"/>
      <c r="N18" s="54"/>
      <c r="O18" s="54"/>
      <c r="P18" s="24" t="s">
        <v>83</v>
      </c>
      <c r="Q18" s="52" t="s">
        <v>69</v>
      </c>
      <c r="R18" s="20" t="s">
        <v>84</v>
      </c>
    </row>
    <row r="19" spans="1:18" s="30" customFormat="1" ht="12.75" customHeight="1" x14ac:dyDescent="0.25">
      <c r="A19" s="21" t="s">
        <v>121</v>
      </c>
      <c r="B19" s="49" t="s">
        <v>48</v>
      </c>
      <c r="C19" s="14"/>
      <c r="D19" s="15" t="s">
        <v>16</v>
      </c>
      <c r="E19" s="15"/>
      <c r="F19" s="15"/>
      <c r="G19" s="23">
        <v>4</v>
      </c>
      <c r="H19" s="25">
        <v>4</v>
      </c>
      <c r="I19" s="25">
        <v>4</v>
      </c>
      <c r="J19" s="50"/>
      <c r="K19" s="75">
        <v>3</v>
      </c>
      <c r="L19" s="54" t="s">
        <v>19</v>
      </c>
      <c r="M19" s="54"/>
      <c r="N19" s="54"/>
      <c r="O19" s="54"/>
      <c r="P19" s="24" t="s">
        <v>81</v>
      </c>
      <c r="Q19" s="52" t="s">
        <v>69</v>
      </c>
      <c r="R19" s="20" t="s">
        <v>85</v>
      </c>
    </row>
    <row r="20" spans="1:18" s="30" customFormat="1" ht="12.75" customHeight="1" x14ac:dyDescent="0.25">
      <c r="A20" s="21" t="s">
        <v>122</v>
      </c>
      <c r="B20" s="49" t="s">
        <v>49</v>
      </c>
      <c r="C20" s="14"/>
      <c r="D20" s="15" t="s">
        <v>16</v>
      </c>
      <c r="E20" s="15"/>
      <c r="F20" s="15"/>
      <c r="G20" s="23">
        <v>4</v>
      </c>
      <c r="H20" s="25">
        <v>4</v>
      </c>
      <c r="I20" s="25">
        <v>4</v>
      </c>
      <c r="J20" s="50"/>
      <c r="K20" s="75">
        <v>3</v>
      </c>
      <c r="L20" s="54" t="s">
        <v>19</v>
      </c>
      <c r="M20" s="54"/>
      <c r="N20" s="54"/>
      <c r="O20" s="54"/>
      <c r="P20" s="24" t="s">
        <v>83</v>
      </c>
      <c r="Q20" s="52" t="s">
        <v>69</v>
      </c>
      <c r="R20" s="20" t="s">
        <v>86</v>
      </c>
    </row>
    <row r="21" spans="1:18" s="30" customFormat="1" ht="12.75" customHeight="1" x14ac:dyDescent="0.25">
      <c r="A21" s="21" t="s">
        <v>124</v>
      </c>
      <c r="B21" s="49" t="s">
        <v>51</v>
      </c>
      <c r="C21" s="14"/>
      <c r="D21" s="15"/>
      <c r="E21" s="25" t="s">
        <v>16</v>
      </c>
      <c r="F21" s="15"/>
      <c r="G21" s="23">
        <v>8</v>
      </c>
      <c r="H21" s="25">
        <v>8</v>
      </c>
      <c r="I21" s="25">
        <v>8</v>
      </c>
      <c r="J21" s="50"/>
      <c r="K21" s="75">
        <v>6</v>
      </c>
      <c r="L21" s="54" t="s">
        <v>17</v>
      </c>
      <c r="M21" s="54"/>
      <c r="N21" s="54"/>
      <c r="O21" s="54"/>
      <c r="P21" s="24" t="s">
        <v>83</v>
      </c>
      <c r="Q21" s="52" t="s">
        <v>69</v>
      </c>
      <c r="R21" s="20" t="s">
        <v>88</v>
      </c>
    </row>
    <row r="22" spans="1:18" s="30" customFormat="1" ht="12.75" customHeight="1" x14ac:dyDescent="0.25">
      <c r="A22" s="24" t="s">
        <v>155</v>
      </c>
      <c r="B22" s="49" t="s">
        <v>53</v>
      </c>
      <c r="C22" s="23"/>
      <c r="D22" s="25"/>
      <c r="E22" s="25" t="s">
        <v>16</v>
      </c>
      <c r="F22" s="25"/>
      <c r="G22" s="23">
        <v>16</v>
      </c>
      <c r="H22" s="25"/>
      <c r="I22" s="25"/>
      <c r="J22" s="50"/>
      <c r="K22" s="75">
        <v>6</v>
      </c>
      <c r="L22" s="54" t="s">
        <v>17</v>
      </c>
      <c r="M22" s="54"/>
      <c r="N22" s="54"/>
      <c r="O22" s="54"/>
      <c r="P22" s="24" t="s">
        <v>152</v>
      </c>
      <c r="Q22" s="52" t="s">
        <v>69</v>
      </c>
      <c r="R22" s="53" t="s">
        <v>91</v>
      </c>
    </row>
    <row r="23" spans="1:18" s="30" customFormat="1" ht="12.75" customHeight="1" x14ac:dyDescent="0.25">
      <c r="A23" s="24" t="s">
        <v>126</v>
      </c>
      <c r="B23" s="49" t="s">
        <v>54</v>
      </c>
      <c r="C23" s="23" t="s">
        <v>16</v>
      </c>
      <c r="D23" s="25"/>
      <c r="E23" s="25"/>
      <c r="F23" s="25"/>
      <c r="G23" s="23">
        <v>8</v>
      </c>
      <c r="H23" s="25">
        <v>8</v>
      </c>
      <c r="I23" s="25"/>
      <c r="J23" s="50"/>
      <c r="K23" s="75">
        <v>4</v>
      </c>
      <c r="L23" s="54" t="s">
        <v>17</v>
      </c>
      <c r="M23" s="54"/>
      <c r="N23" s="54"/>
      <c r="O23" s="54"/>
      <c r="P23" s="52" t="s">
        <v>92</v>
      </c>
      <c r="Q23" s="52" t="s">
        <v>69</v>
      </c>
      <c r="R23" s="53" t="s">
        <v>93</v>
      </c>
    </row>
    <row r="24" spans="1:18" s="30" customFormat="1" ht="12.75" customHeight="1" x14ac:dyDescent="0.25">
      <c r="A24" s="24" t="s">
        <v>127</v>
      </c>
      <c r="B24" s="49" t="s">
        <v>55</v>
      </c>
      <c r="C24" s="23"/>
      <c r="D24" s="25" t="s">
        <v>16</v>
      </c>
      <c r="E24" s="25"/>
      <c r="F24" s="25"/>
      <c r="G24" s="23">
        <v>4</v>
      </c>
      <c r="H24" s="25">
        <v>8</v>
      </c>
      <c r="I24" s="25"/>
      <c r="J24" s="50"/>
      <c r="K24" s="75">
        <v>3</v>
      </c>
      <c r="L24" s="54" t="s">
        <v>19</v>
      </c>
      <c r="M24" s="54"/>
      <c r="N24" s="54"/>
      <c r="O24" s="54"/>
      <c r="P24" s="52" t="s">
        <v>94</v>
      </c>
      <c r="Q24" s="52" t="s">
        <v>69</v>
      </c>
      <c r="R24" s="53" t="s">
        <v>95</v>
      </c>
    </row>
    <row r="25" spans="1:18" s="30" customFormat="1" ht="12.75" customHeight="1" x14ac:dyDescent="0.25">
      <c r="A25" s="24" t="s">
        <v>128</v>
      </c>
      <c r="B25" s="49" t="s">
        <v>56</v>
      </c>
      <c r="C25" s="23"/>
      <c r="D25" s="25"/>
      <c r="E25" s="25" t="s">
        <v>16</v>
      </c>
      <c r="F25" s="25"/>
      <c r="G25" s="23">
        <v>4</v>
      </c>
      <c r="H25" s="25">
        <v>8</v>
      </c>
      <c r="I25" s="25"/>
      <c r="J25" s="50"/>
      <c r="K25" s="75">
        <v>3</v>
      </c>
      <c r="L25" s="54" t="s">
        <v>19</v>
      </c>
      <c r="M25" s="54"/>
      <c r="N25" s="54"/>
      <c r="O25" s="54"/>
      <c r="P25" s="52" t="s">
        <v>156</v>
      </c>
      <c r="Q25" s="52" t="s">
        <v>69</v>
      </c>
      <c r="R25" s="53" t="s">
        <v>97</v>
      </c>
    </row>
    <row r="26" spans="1:18" s="30" customFormat="1" ht="12.75" customHeight="1" x14ac:dyDescent="0.25">
      <c r="A26" s="24" t="s">
        <v>129</v>
      </c>
      <c r="B26" s="49" t="s">
        <v>57</v>
      </c>
      <c r="C26" s="23"/>
      <c r="D26" s="25"/>
      <c r="E26" s="25"/>
      <c r="F26" s="25" t="s">
        <v>16</v>
      </c>
      <c r="G26" s="23">
        <v>4</v>
      </c>
      <c r="H26" s="25">
        <v>8</v>
      </c>
      <c r="I26" s="25"/>
      <c r="J26" s="50"/>
      <c r="K26" s="75">
        <v>3</v>
      </c>
      <c r="L26" s="54" t="s">
        <v>17</v>
      </c>
      <c r="M26" s="54"/>
      <c r="N26" s="54"/>
      <c r="O26" s="54"/>
      <c r="P26" s="52" t="s">
        <v>92</v>
      </c>
      <c r="Q26" s="52" t="s">
        <v>69</v>
      </c>
      <c r="R26" s="53" t="s">
        <v>98</v>
      </c>
    </row>
    <row r="27" spans="1:18" s="30" customFormat="1" ht="12.75" customHeight="1" x14ac:dyDescent="0.25">
      <c r="A27" s="24" t="s">
        <v>130</v>
      </c>
      <c r="B27" s="49" t="s">
        <v>58</v>
      </c>
      <c r="C27" s="23"/>
      <c r="D27" s="25"/>
      <c r="E27" s="25"/>
      <c r="F27" s="25" t="s">
        <v>16</v>
      </c>
      <c r="G27" s="23">
        <v>8</v>
      </c>
      <c r="H27" s="25">
        <v>16</v>
      </c>
      <c r="I27" s="25"/>
      <c r="J27" s="50"/>
      <c r="K27" s="75">
        <v>6</v>
      </c>
      <c r="L27" s="54" t="s">
        <v>17</v>
      </c>
      <c r="M27" s="54"/>
      <c r="N27" s="54"/>
      <c r="O27" s="54"/>
      <c r="P27" s="52" t="s">
        <v>71</v>
      </c>
      <c r="Q27" s="52" t="s">
        <v>69</v>
      </c>
      <c r="R27" s="53" t="s">
        <v>99</v>
      </c>
    </row>
    <row r="28" spans="1:18" s="30" customFormat="1" ht="12.75" customHeight="1" x14ac:dyDescent="0.25">
      <c r="A28" s="24" t="s">
        <v>131</v>
      </c>
      <c r="B28" s="89" t="s">
        <v>59</v>
      </c>
      <c r="C28" s="23" t="s">
        <v>16</v>
      </c>
      <c r="D28" s="25"/>
      <c r="E28" s="25"/>
      <c r="F28" s="25"/>
      <c r="G28" s="23">
        <v>6</v>
      </c>
      <c r="H28" s="25">
        <v>12</v>
      </c>
      <c r="I28" s="25"/>
      <c r="J28" s="50"/>
      <c r="K28" s="51">
        <v>4</v>
      </c>
      <c r="L28" s="54" t="s">
        <v>19</v>
      </c>
      <c r="M28" s="54"/>
      <c r="N28" s="54"/>
      <c r="O28" s="54"/>
      <c r="P28" s="52" t="s">
        <v>156</v>
      </c>
      <c r="Q28" s="52" t="s">
        <v>69</v>
      </c>
      <c r="R28" s="53" t="s">
        <v>100</v>
      </c>
    </row>
    <row r="29" spans="1:18" s="30" customFormat="1" ht="12.75" customHeight="1" x14ac:dyDescent="0.25">
      <c r="A29" s="24" t="s">
        <v>132</v>
      </c>
      <c r="B29" s="89" t="s">
        <v>60</v>
      </c>
      <c r="C29" s="23" t="s">
        <v>16</v>
      </c>
      <c r="D29" s="25"/>
      <c r="E29" s="25"/>
      <c r="F29" s="25"/>
      <c r="G29" s="23">
        <v>4</v>
      </c>
      <c r="H29" s="25">
        <v>8</v>
      </c>
      <c r="I29" s="25"/>
      <c r="J29" s="50"/>
      <c r="K29" s="51">
        <v>3</v>
      </c>
      <c r="L29" s="54" t="s">
        <v>19</v>
      </c>
      <c r="M29" s="54"/>
      <c r="N29" s="54"/>
      <c r="O29" s="54"/>
      <c r="P29" s="52" t="s">
        <v>101</v>
      </c>
      <c r="Q29" s="52" t="s">
        <v>69</v>
      </c>
      <c r="R29" s="53" t="s">
        <v>102</v>
      </c>
    </row>
    <row r="30" spans="1:18" s="30" customFormat="1" ht="12.75" customHeight="1" x14ac:dyDescent="0.25">
      <c r="A30" s="24" t="s">
        <v>133</v>
      </c>
      <c r="B30" s="89" t="s">
        <v>61</v>
      </c>
      <c r="C30" s="23"/>
      <c r="D30" s="25" t="s">
        <v>16</v>
      </c>
      <c r="E30" s="25"/>
      <c r="F30" s="25"/>
      <c r="G30" s="23">
        <v>8</v>
      </c>
      <c r="H30" s="25">
        <v>16</v>
      </c>
      <c r="I30" s="25"/>
      <c r="J30" s="50"/>
      <c r="K30" s="51">
        <v>6</v>
      </c>
      <c r="L30" s="54" t="s">
        <v>19</v>
      </c>
      <c r="M30" s="54"/>
      <c r="N30" s="54"/>
      <c r="O30" s="54"/>
      <c r="P30" s="52" t="s">
        <v>103</v>
      </c>
      <c r="Q30" s="52" t="s">
        <v>69</v>
      </c>
      <c r="R30" s="53" t="s">
        <v>104</v>
      </c>
    </row>
    <row r="31" spans="1:18" s="30" customFormat="1" ht="12.75" customHeight="1" x14ac:dyDescent="0.25">
      <c r="A31" s="24" t="s">
        <v>134</v>
      </c>
      <c r="B31" s="89" t="s">
        <v>62</v>
      </c>
      <c r="C31" s="23"/>
      <c r="D31" s="25" t="s">
        <v>16</v>
      </c>
      <c r="E31" s="25"/>
      <c r="F31" s="25"/>
      <c r="G31" s="23">
        <v>4</v>
      </c>
      <c r="H31" s="25">
        <v>8</v>
      </c>
      <c r="I31" s="25"/>
      <c r="J31" s="50"/>
      <c r="K31" s="51">
        <v>3</v>
      </c>
      <c r="L31" s="54" t="s">
        <v>19</v>
      </c>
      <c r="M31" s="54"/>
      <c r="N31" s="54"/>
      <c r="O31" s="54"/>
      <c r="P31" s="52" t="s">
        <v>101</v>
      </c>
      <c r="Q31" s="52" t="s">
        <v>69</v>
      </c>
      <c r="R31" s="53" t="s">
        <v>106</v>
      </c>
    </row>
    <row r="32" spans="1:18" s="30" customFormat="1" ht="12.75" customHeight="1" x14ac:dyDescent="0.25">
      <c r="A32" s="24" t="s">
        <v>135</v>
      </c>
      <c r="B32" s="89" t="s">
        <v>63</v>
      </c>
      <c r="C32" s="23"/>
      <c r="D32" s="25"/>
      <c r="E32" s="25" t="s">
        <v>16</v>
      </c>
      <c r="F32" s="25"/>
      <c r="G32" s="23">
        <v>8</v>
      </c>
      <c r="H32" s="25">
        <v>16</v>
      </c>
      <c r="I32" s="25"/>
      <c r="J32" s="50"/>
      <c r="K32" s="51">
        <v>6</v>
      </c>
      <c r="L32" s="54" t="s">
        <v>19</v>
      </c>
      <c r="M32" s="54"/>
      <c r="N32" s="54"/>
      <c r="O32" s="54"/>
      <c r="P32" s="52" t="s">
        <v>105</v>
      </c>
      <c r="Q32" s="52" t="s">
        <v>69</v>
      </c>
      <c r="R32" s="53" t="s">
        <v>107</v>
      </c>
    </row>
    <row r="33" spans="1:18" s="30" customFormat="1" ht="12.75" customHeight="1" x14ac:dyDescent="0.25">
      <c r="A33" s="24" t="s">
        <v>136</v>
      </c>
      <c r="B33" s="89" t="s">
        <v>64</v>
      </c>
      <c r="C33" s="23"/>
      <c r="D33" s="25"/>
      <c r="E33" s="25"/>
      <c r="F33" s="25" t="s">
        <v>16</v>
      </c>
      <c r="G33" s="23">
        <v>8</v>
      </c>
      <c r="H33" s="25">
        <v>16</v>
      </c>
      <c r="I33" s="25"/>
      <c r="J33" s="50"/>
      <c r="K33" s="51">
        <v>6</v>
      </c>
      <c r="L33" s="54" t="s">
        <v>19</v>
      </c>
      <c r="M33" s="54"/>
      <c r="N33" s="54"/>
      <c r="O33" s="54"/>
      <c r="P33" s="52" t="s">
        <v>156</v>
      </c>
      <c r="Q33" s="52" t="s">
        <v>69</v>
      </c>
      <c r="R33" s="53" t="s">
        <v>108</v>
      </c>
    </row>
    <row r="34" spans="1:18" s="30" customFormat="1" ht="12.75" customHeight="1" x14ac:dyDescent="0.25">
      <c r="A34" s="115" t="s">
        <v>20</v>
      </c>
      <c r="B34" s="116"/>
      <c r="C34" s="28">
        <f>SUMIF(C2:C33,"=x",$G2:$G33)+SUMIF(C2:C33,"=x",$H2:$H33)+SUMIF(C2:C33,"=x",$I2:$I33)+SUMIF(C2:C33,"=x",$J2:$J33)</f>
        <v>128</v>
      </c>
      <c r="D34" s="29">
        <f>SUMIF(D2:D33,"=x",$G2:$G33)+SUMIF(D2:D33,"=x",$H2:$H33)+SUMIF(D2:D33,"=x",$I2:$I33)+SUMIF(D2:D33,"=x",$J2:$J33)</f>
        <v>98</v>
      </c>
      <c r="E34" s="29">
        <f>SUMIF(E2:E33,"=x",$G2:$G33)+SUMIF(E2:E33,"=x",$H2:$H33)+SUMIF(E2:E33,"=x",$I2:$I33)+SUMIF(E2:E33,"=x",$J2:$J33)</f>
        <v>100</v>
      </c>
      <c r="F34" s="29">
        <f>SUMIF(F2:F33,"=x",$G2:$G33)+SUMIF(F2:F33,"=x",$H2:$H33)+SUMIF(F2:F33,"=x",$I2:$I33)+SUMIF(F2:F33,"=x",$J2:$J33)</f>
        <v>60</v>
      </c>
      <c r="G34" s="117">
        <f>SUM(C34:F34)</f>
        <v>386</v>
      </c>
      <c r="H34" s="118"/>
      <c r="I34" s="118"/>
      <c r="J34" s="118"/>
      <c r="K34" s="118"/>
      <c r="L34" s="119"/>
      <c r="M34" s="90"/>
      <c r="N34" s="90"/>
      <c r="O34" s="90"/>
      <c r="P34" s="73"/>
      <c r="Q34" s="73"/>
      <c r="R34" s="74"/>
    </row>
    <row r="35" spans="1:18" s="30" customFormat="1" ht="12.75" customHeight="1" x14ac:dyDescent="0.25">
      <c r="A35" s="100" t="s">
        <v>21</v>
      </c>
      <c r="B35" s="101"/>
      <c r="C35" s="31">
        <f>SUMIF(C2:C33,"=x",$K2:$K33)</f>
        <v>31</v>
      </c>
      <c r="D35" s="44">
        <f>SUMIF(D2:D33,"=x",$K2:$K33)</f>
        <v>24</v>
      </c>
      <c r="E35" s="44">
        <f>SUMIF(E2:E33,"=x",$K2:$K33)</f>
        <v>27</v>
      </c>
      <c r="F35" s="88">
        <f>SUMIF(F2:F33,"=x",$K2:$K33)</f>
        <v>15</v>
      </c>
      <c r="G35" s="102">
        <f>SUM(C35:F35)</f>
        <v>97</v>
      </c>
      <c r="H35" s="103"/>
      <c r="I35" s="103"/>
      <c r="J35" s="103"/>
      <c r="K35" s="103"/>
      <c r="L35" s="104"/>
      <c r="M35" s="91"/>
      <c r="N35" s="91"/>
      <c r="O35" s="91"/>
      <c r="P35" s="71"/>
      <c r="Q35" s="71"/>
      <c r="R35" s="72"/>
    </row>
    <row r="36" spans="1:18" s="30" customFormat="1" ht="12.75" customHeight="1" x14ac:dyDescent="0.25">
      <c r="A36" s="120" t="s">
        <v>22</v>
      </c>
      <c r="B36" s="121"/>
      <c r="C36" s="63">
        <f>SUMPRODUCT(--(C2:C33="x"),--($L2:$L33="K(5)"))</f>
        <v>6</v>
      </c>
      <c r="D36" s="64">
        <f>SUMPRODUCT(--(D2:D33="x"),--($L2:$L33="K(5)"))</f>
        <v>1</v>
      </c>
      <c r="E36" s="64">
        <f>SUMPRODUCT(--(E2:E33="x"),--($L2:$L33="K(5)"))</f>
        <v>3</v>
      </c>
      <c r="F36" s="64">
        <f>SUMPRODUCT(--(F2:F33="x"),--($L2:$L33="K(5)"))</f>
        <v>2</v>
      </c>
      <c r="G36" s="122">
        <f>SUM(C36:F36)</f>
        <v>12</v>
      </c>
      <c r="H36" s="123"/>
      <c r="I36" s="123"/>
      <c r="J36" s="123"/>
      <c r="K36" s="123"/>
      <c r="L36" s="124"/>
      <c r="M36" s="92"/>
      <c r="N36" s="92"/>
      <c r="O36" s="92"/>
      <c r="P36" s="71"/>
      <c r="Q36" s="71"/>
      <c r="R36" s="72"/>
    </row>
    <row r="37" spans="1:18" s="30" customFormat="1" ht="12.75" customHeight="1" x14ac:dyDescent="0.25">
      <c r="A37" s="38" t="s">
        <v>146</v>
      </c>
      <c r="B37" s="76"/>
      <c r="C37" s="77"/>
      <c r="D37" s="78"/>
      <c r="E37" s="78"/>
      <c r="F37" s="78"/>
      <c r="G37" s="77"/>
      <c r="H37" s="78"/>
      <c r="I37" s="78"/>
      <c r="J37" s="79"/>
      <c r="K37" s="80"/>
      <c r="L37" s="81"/>
      <c r="M37" s="65"/>
      <c r="N37" s="65"/>
      <c r="O37" s="65"/>
      <c r="P37" s="82"/>
      <c r="Q37" s="82"/>
      <c r="R37" s="83"/>
    </row>
    <row r="38" spans="1:18" s="30" customFormat="1" ht="12.75" customHeight="1" x14ac:dyDescent="0.25">
      <c r="A38" s="21" t="s">
        <v>117</v>
      </c>
      <c r="B38" s="49" t="s">
        <v>44</v>
      </c>
      <c r="C38" s="14"/>
      <c r="D38" s="15"/>
      <c r="E38" s="25"/>
      <c r="F38" s="25" t="s">
        <v>65</v>
      </c>
      <c r="G38" s="23">
        <v>8</v>
      </c>
      <c r="H38" s="25">
        <v>4</v>
      </c>
      <c r="I38" s="25"/>
      <c r="J38" s="50"/>
      <c r="K38" s="75">
        <v>3</v>
      </c>
      <c r="L38" s="54" t="s">
        <v>19</v>
      </c>
      <c r="M38" s="54"/>
      <c r="N38" s="54"/>
      <c r="O38" s="54"/>
      <c r="P38" s="24" t="s">
        <v>109</v>
      </c>
      <c r="Q38" s="52" t="s">
        <v>69</v>
      </c>
      <c r="R38" s="20" t="s">
        <v>79</v>
      </c>
    </row>
    <row r="39" spans="1:18" s="30" customFormat="1" ht="12.75" customHeight="1" x14ac:dyDescent="0.25">
      <c r="A39" s="21" t="s">
        <v>123</v>
      </c>
      <c r="B39" s="49" t="s">
        <v>50</v>
      </c>
      <c r="C39" s="14"/>
      <c r="D39" s="15"/>
      <c r="E39" s="25"/>
      <c r="F39" s="25" t="s">
        <v>65</v>
      </c>
      <c r="G39" s="23">
        <v>4</v>
      </c>
      <c r="H39" s="25">
        <v>4</v>
      </c>
      <c r="I39" s="25">
        <v>4</v>
      </c>
      <c r="J39" s="50"/>
      <c r="K39" s="75">
        <v>3</v>
      </c>
      <c r="L39" s="54" t="s">
        <v>19</v>
      </c>
      <c r="M39" s="54"/>
      <c r="N39" s="54"/>
      <c r="O39" s="54"/>
      <c r="P39" s="24" t="s">
        <v>81</v>
      </c>
      <c r="Q39" s="52" t="s">
        <v>69</v>
      </c>
      <c r="R39" s="20" t="s">
        <v>87</v>
      </c>
    </row>
    <row r="40" spans="1:18" s="30" customFormat="1" ht="12.75" customHeight="1" x14ac:dyDescent="0.25">
      <c r="A40" s="24" t="s">
        <v>125</v>
      </c>
      <c r="B40" s="49" t="s">
        <v>52</v>
      </c>
      <c r="C40" s="23"/>
      <c r="D40" s="25"/>
      <c r="E40" s="25"/>
      <c r="F40" s="25" t="s">
        <v>65</v>
      </c>
      <c r="G40" s="23">
        <v>2</v>
      </c>
      <c r="H40" s="25">
        <v>10</v>
      </c>
      <c r="I40" s="25"/>
      <c r="J40" s="50"/>
      <c r="K40" s="75">
        <v>3</v>
      </c>
      <c r="L40" s="54" t="s">
        <v>19</v>
      </c>
      <c r="M40" s="54"/>
      <c r="N40" s="54"/>
      <c r="O40" s="54"/>
      <c r="P40" s="24" t="s">
        <v>89</v>
      </c>
      <c r="Q40" s="52" t="s">
        <v>69</v>
      </c>
      <c r="R40" s="53" t="s">
        <v>90</v>
      </c>
    </row>
    <row r="41" spans="1:18" s="30" customFormat="1" x14ac:dyDescent="0.25">
      <c r="A41" s="115" t="s">
        <v>20</v>
      </c>
      <c r="B41" s="116"/>
      <c r="C41" s="28"/>
      <c r="D41" s="29"/>
      <c r="E41" s="29"/>
      <c r="F41" s="29">
        <v>12</v>
      </c>
      <c r="G41" s="117">
        <f>SUM(C41:F41)</f>
        <v>12</v>
      </c>
      <c r="H41" s="118"/>
      <c r="I41" s="118"/>
      <c r="J41" s="118"/>
      <c r="K41" s="118"/>
      <c r="L41" s="119"/>
      <c r="M41" s="90"/>
      <c r="N41" s="90"/>
      <c r="O41" s="90"/>
      <c r="P41" s="45"/>
      <c r="Q41" s="45"/>
      <c r="R41" s="46"/>
    </row>
    <row r="42" spans="1:18" s="30" customFormat="1" x14ac:dyDescent="0.25">
      <c r="A42" s="100" t="s">
        <v>21</v>
      </c>
      <c r="B42" s="101"/>
      <c r="C42" s="31"/>
      <c r="D42" s="44"/>
      <c r="E42" s="44"/>
      <c r="F42" s="44">
        <v>3</v>
      </c>
      <c r="G42" s="102">
        <f>SUM(C42:F42)</f>
        <v>3</v>
      </c>
      <c r="H42" s="103"/>
      <c r="I42" s="103"/>
      <c r="J42" s="103"/>
      <c r="K42" s="103"/>
      <c r="L42" s="104"/>
      <c r="M42" s="91"/>
      <c r="N42" s="91"/>
      <c r="O42" s="91"/>
      <c r="P42" s="47"/>
      <c r="Q42" s="47"/>
      <c r="R42" s="48"/>
    </row>
    <row r="43" spans="1:18" s="30" customFormat="1" x14ac:dyDescent="0.25">
      <c r="A43" s="120" t="s">
        <v>22</v>
      </c>
      <c r="B43" s="121"/>
      <c r="C43" s="63"/>
      <c r="D43" s="64">
        <f>SUMPRODUCT(--(D10:D40="x"),--($L10:$L40="K(5)"))</f>
        <v>1</v>
      </c>
      <c r="E43" s="64"/>
      <c r="F43" s="64"/>
      <c r="G43" s="122">
        <f>SUM(C43:F43)</f>
        <v>1</v>
      </c>
      <c r="H43" s="123"/>
      <c r="I43" s="123"/>
      <c r="J43" s="123"/>
      <c r="K43" s="123"/>
      <c r="L43" s="124"/>
      <c r="M43" s="92"/>
      <c r="N43" s="92"/>
      <c r="O43" s="92"/>
      <c r="P43" s="47"/>
      <c r="Q43" s="47"/>
      <c r="R43" s="48"/>
    </row>
    <row r="44" spans="1:18" s="30" customFormat="1" x14ac:dyDescent="0.25">
      <c r="A44" s="59" t="s">
        <v>23</v>
      </c>
      <c r="B44" s="60"/>
      <c r="C44" s="61"/>
      <c r="D44" s="61"/>
      <c r="E44" s="61"/>
      <c r="F44" s="61"/>
      <c r="G44" s="61"/>
      <c r="H44" s="61"/>
      <c r="I44" s="61"/>
      <c r="J44" s="61"/>
      <c r="K44" s="61"/>
      <c r="L44" s="62"/>
      <c r="M44" s="61"/>
      <c r="N44" s="61"/>
      <c r="O44" s="61"/>
      <c r="P44" s="35"/>
      <c r="Q44" s="35"/>
      <c r="R44" s="65"/>
    </row>
    <row r="45" spans="1:18" s="30" customFormat="1" x14ac:dyDescent="0.25">
      <c r="A45" s="53" t="s">
        <v>143</v>
      </c>
      <c r="B45" s="49" t="s">
        <v>9</v>
      </c>
      <c r="C45" s="26"/>
      <c r="D45" s="27"/>
      <c r="E45" s="27" t="s">
        <v>16</v>
      </c>
      <c r="F45" s="27"/>
      <c r="G45" s="23"/>
      <c r="H45" s="25"/>
      <c r="I45" s="25"/>
      <c r="J45" s="34"/>
      <c r="K45" s="51">
        <v>0</v>
      </c>
      <c r="L45" s="54" t="s">
        <v>17</v>
      </c>
      <c r="M45" s="54"/>
      <c r="N45" s="54"/>
      <c r="O45" s="54"/>
      <c r="P45" s="22" t="s">
        <v>96</v>
      </c>
      <c r="Q45" s="52" t="s">
        <v>69</v>
      </c>
      <c r="R45" s="66" t="s">
        <v>139</v>
      </c>
    </row>
    <row r="46" spans="1:18" s="30" customFormat="1" x14ac:dyDescent="0.25">
      <c r="A46" s="115" t="s">
        <v>20</v>
      </c>
      <c r="B46" s="116"/>
      <c r="C46" s="28">
        <f>SUMIF(C45:C45,"=x",$G45:$G45)+SUMIF(C45:C45,"=x",$H45:$H45)+SUMIF(C45:C45,"=x",$I45:$I45)+SUMIF(C45:C45,"=x",$J45:$J45)</f>
        <v>0</v>
      </c>
      <c r="D46" s="29">
        <f>SUMIF(D45:D45,"=x",$G45:$G45)+SUMIF(D45:D45,"=x",$H45:$H45)+SUMIF(D45:D45,"=x",$I45:$I45)+SUMIF(D45:D45,"=x",$J45:$J45)</f>
        <v>0</v>
      </c>
      <c r="E46" s="29">
        <f>SUMIF(E45:E45,"=x",$G45:$G45)+SUMIF(E45:E45,"=x",$H45:$H45)+SUMIF(E45:E45,"=x",$I45:$I45)+SUMIF(E45:E45,"=x",$J45:$J45)</f>
        <v>0</v>
      </c>
      <c r="F46" s="29">
        <f>SUMIF(F45:F45,"=x",$G45:$G45)+SUMIF(F45:F45,"=x",$H45:$H45)+SUMIF(F45:F45,"=x",$I45:$I45)+SUMIF(F45:F45,"=x",$J45:$J45)</f>
        <v>0</v>
      </c>
      <c r="G46" s="117">
        <f>SUM(C46:F46)</f>
        <v>0</v>
      </c>
      <c r="H46" s="118"/>
      <c r="I46" s="118"/>
      <c r="J46" s="118"/>
      <c r="K46" s="118"/>
      <c r="L46" s="119"/>
      <c r="M46" s="93"/>
      <c r="N46" s="93"/>
      <c r="O46" s="93"/>
      <c r="P46" s="47"/>
      <c r="Q46" s="47"/>
      <c r="R46" s="48"/>
    </row>
    <row r="47" spans="1:18" s="30" customFormat="1" x14ac:dyDescent="0.25">
      <c r="A47" s="100" t="s">
        <v>21</v>
      </c>
      <c r="B47" s="101"/>
      <c r="C47" s="31">
        <f>SUMIF(C45:C45,"=x",$K45:$K45)</f>
        <v>0</v>
      </c>
      <c r="D47" s="44">
        <f>SUMIF(D45:D45,"=x",$K45:$K45)</f>
        <v>0</v>
      </c>
      <c r="E47" s="44">
        <f>SUMIF(E45:E45,"=x",$K45:$K45)</f>
        <v>0</v>
      </c>
      <c r="F47" s="44">
        <f>SUMIF(F45:F45,"=x",$K45:$K45)</f>
        <v>0</v>
      </c>
      <c r="G47" s="102">
        <f>SUM(C47:F47)</f>
        <v>0</v>
      </c>
      <c r="H47" s="103"/>
      <c r="I47" s="103"/>
      <c r="J47" s="103"/>
      <c r="K47" s="103"/>
      <c r="L47" s="104"/>
      <c r="M47" s="91"/>
      <c r="N47" s="91"/>
      <c r="O47" s="91"/>
      <c r="P47" s="47"/>
      <c r="Q47" s="47"/>
      <c r="R47" s="48"/>
    </row>
    <row r="48" spans="1:18" s="30" customFormat="1" x14ac:dyDescent="0.25">
      <c r="A48" s="120" t="s">
        <v>22</v>
      </c>
      <c r="B48" s="121"/>
      <c r="C48" s="63">
        <f>SUMPRODUCT(--(C45:C45="x"),--($L45:$L45="K(5)"))</f>
        <v>0</v>
      </c>
      <c r="D48" s="64">
        <f>SUMPRODUCT(--(D45:D45="x"),--($L45:$L45="K(5)"))</f>
        <v>0</v>
      </c>
      <c r="E48" s="64">
        <f>SUMPRODUCT(--(E45:E45="x"),--($L45:$L45="K(5)"))</f>
        <v>1</v>
      </c>
      <c r="F48" s="64">
        <f>SUMPRODUCT(--(F45:F45="x"),--($L45:$L45="K(5)"))</f>
        <v>0</v>
      </c>
      <c r="G48" s="122">
        <f>SUM(C48:F48)</f>
        <v>1</v>
      </c>
      <c r="H48" s="123"/>
      <c r="I48" s="123"/>
      <c r="J48" s="123"/>
      <c r="K48" s="123"/>
      <c r="L48" s="124"/>
      <c r="M48" s="92"/>
      <c r="N48" s="92"/>
      <c r="O48" s="92"/>
      <c r="P48" s="47"/>
      <c r="Q48" s="47"/>
      <c r="R48" s="48"/>
    </row>
    <row r="49" spans="1:18" s="30" customFormat="1" x14ac:dyDescent="0.25">
      <c r="A49" s="38" t="s">
        <v>151</v>
      </c>
      <c r="B49" s="39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65"/>
    </row>
    <row r="50" spans="1:18" s="30" customFormat="1" x14ac:dyDescent="0.2">
      <c r="A50" s="24" t="s">
        <v>141</v>
      </c>
      <c r="B50" s="49" t="s">
        <v>66</v>
      </c>
      <c r="C50" s="14"/>
      <c r="D50" s="15" t="s">
        <v>16</v>
      </c>
      <c r="E50" s="15"/>
      <c r="F50" s="15"/>
      <c r="G50" s="23">
        <v>4</v>
      </c>
      <c r="H50" s="17">
        <v>12</v>
      </c>
      <c r="I50" s="25"/>
      <c r="J50" s="50"/>
      <c r="K50" s="51">
        <v>4</v>
      </c>
      <c r="L50" s="54" t="s">
        <v>19</v>
      </c>
      <c r="M50" s="54"/>
      <c r="N50" s="54"/>
      <c r="O50" s="54"/>
      <c r="P50" s="22" t="s">
        <v>96</v>
      </c>
      <c r="Q50" s="52" t="s">
        <v>69</v>
      </c>
      <c r="R50" s="85" t="s">
        <v>137</v>
      </c>
    </row>
    <row r="51" spans="1:18" s="30" customFormat="1" x14ac:dyDescent="0.2">
      <c r="A51" s="24" t="s">
        <v>142</v>
      </c>
      <c r="B51" s="49" t="s">
        <v>67</v>
      </c>
      <c r="C51" s="14"/>
      <c r="D51" s="15"/>
      <c r="E51" s="15" t="s">
        <v>16</v>
      </c>
      <c r="F51" s="15"/>
      <c r="G51" s="16">
        <v>4</v>
      </c>
      <c r="H51" s="17">
        <v>12</v>
      </c>
      <c r="I51" s="25"/>
      <c r="J51" s="50"/>
      <c r="K51" s="18">
        <v>4</v>
      </c>
      <c r="L51" s="54" t="s">
        <v>19</v>
      </c>
      <c r="M51" s="54"/>
      <c r="N51" s="54"/>
      <c r="O51" s="54"/>
      <c r="P51" s="22" t="s">
        <v>96</v>
      </c>
      <c r="Q51" s="52" t="s">
        <v>69</v>
      </c>
      <c r="R51" s="85" t="s">
        <v>138</v>
      </c>
    </row>
    <row r="52" spans="1:18" s="30" customFormat="1" x14ac:dyDescent="0.25">
      <c r="A52" s="115" t="s">
        <v>20</v>
      </c>
      <c r="B52" s="116"/>
      <c r="C52" s="28">
        <f>SUMIF(C50:C51,"=x",$G50:$G51)+SUMIF(C50:C51,"=x",$H50:$H51)+SUMIF(C50:C51,"=x",$I50:$I51)+SUMIF(C50:C51,"=x",$J50:$J51)</f>
        <v>0</v>
      </c>
      <c r="D52" s="29">
        <f>SUMIF(D50:D51,"=x",$G50:$G51)+SUMIF(D50:D51,"=x",$H50:$H51)+SUMIF(D50:D51,"=x",$I50:$I51)+SUMIF(D50:D51,"=x",$J50:$J51)</f>
        <v>16</v>
      </c>
      <c r="E52" s="29">
        <f>SUMIF(E50:E51,"=x",$G50:$G51)+SUMIF(E50:E51,"=x",$H50:$H51)+SUMIF(E50:E51,"=x",$I50:$I51)+SUMIF(E50:E51,"=x",$J50:$J51)</f>
        <v>16</v>
      </c>
      <c r="F52" s="29">
        <f>SUMIF(F50:F51,"=x",$G50:$G51)+SUMIF(F50:F51,"=x",$H50:$H51)+SUMIF(F50:F51,"=x",$I50:$I51)+SUMIF(F50:F51,"=x",$J50:$J51)</f>
        <v>0</v>
      </c>
      <c r="G52" s="117">
        <f>SUM(C52:F52)</f>
        <v>32</v>
      </c>
      <c r="H52" s="118"/>
      <c r="I52" s="118"/>
      <c r="J52" s="118"/>
      <c r="K52" s="118"/>
      <c r="L52" s="119"/>
      <c r="M52" s="90"/>
      <c r="N52" s="90"/>
      <c r="O52" s="90"/>
      <c r="P52" s="132"/>
      <c r="Q52" s="132"/>
      <c r="R52" s="133"/>
    </row>
    <row r="53" spans="1:18" s="30" customFormat="1" x14ac:dyDescent="0.25">
      <c r="A53" s="100" t="s">
        <v>21</v>
      </c>
      <c r="B53" s="101"/>
      <c r="C53" s="31">
        <f>SUMIF(C50:C51,"=x",$K50:$K51)</f>
        <v>0</v>
      </c>
      <c r="D53" s="44">
        <f>SUMIF(D50:D51,"=x",$K50:$K51)</f>
        <v>4</v>
      </c>
      <c r="E53" s="44">
        <f>SUMIF(E50:E51,"=x",$K50:$K51)</f>
        <v>4</v>
      </c>
      <c r="F53" s="44">
        <f>SUMIF(F50:F51,"=x",$K50:$K51)</f>
        <v>0</v>
      </c>
      <c r="G53" s="102">
        <f>SUM(C53:F53)</f>
        <v>8</v>
      </c>
      <c r="H53" s="103"/>
      <c r="I53" s="103"/>
      <c r="J53" s="103"/>
      <c r="K53" s="103"/>
      <c r="L53" s="104"/>
      <c r="M53" s="91"/>
      <c r="N53" s="91"/>
      <c r="O53" s="91"/>
      <c r="P53" s="130"/>
      <c r="Q53" s="130"/>
      <c r="R53" s="131"/>
    </row>
    <row r="54" spans="1:18" s="30" customFormat="1" x14ac:dyDescent="0.25">
      <c r="A54" s="134" t="s">
        <v>22</v>
      </c>
      <c r="B54" s="135"/>
      <c r="C54" s="32">
        <f>SUMPRODUCT(--(C50:C51="x"),--($L50:$L51="K(5)"))</f>
        <v>0</v>
      </c>
      <c r="D54" s="33">
        <f>SUMPRODUCT(--(D50:D51="x"),--($L50:$L51="K(5)"))</f>
        <v>0</v>
      </c>
      <c r="E54" s="33">
        <f>SUMPRODUCT(--(E50:E51="x"),--($L50:$L51="K(5)"))</f>
        <v>0</v>
      </c>
      <c r="F54" s="33">
        <f>SUMPRODUCT(--(F50:F51="x"),--($L50:$L51="K(5)"))</f>
        <v>0</v>
      </c>
      <c r="G54" s="136">
        <f>SUM(C54:F54)</f>
        <v>0</v>
      </c>
      <c r="H54" s="137"/>
      <c r="I54" s="137"/>
      <c r="J54" s="137"/>
      <c r="K54" s="137"/>
      <c r="L54" s="138"/>
      <c r="M54" s="94"/>
      <c r="N54" s="94"/>
      <c r="O54" s="94"/>
      <c r="P54" s="139"/>
      <c r="Q54" s="139"/>
      <c r="R54" s="140"/>
    </row>
    <row r="55" spans="1:18" s="30" customFormat="1" x14ac:dyDescent="0.25">
      <c r="A55" s="38" t="s">
        <v>24</v>
      </c>
      <c r="B55" s="39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6"/>
      <c r="N55" s="36"/>
      <c r="O55" s="36"/>
      <c r="P55" s="36"/>
      <c r="Q55" s="36"/>
      <c r="R55" s="37"/>
    </row>
    <row r="56" spans="1:18" s="30" customFormat="1" x14ac:dyDescent="0.25">
      <c r="A56" s="115" t="s">
        <v>20</v>
      </c>
      <c r="B56" s="116"/>
      <c r="C56" s="28">
        <f t="shared" ref="C56:F58" si="0">SUMIF($A5:$A55,$A56,C5:C55)</f>
        <v>128</v>
      </c>
      <c r="D56" s="29">
        <f t="shared" si="0"/>
        <v>114</v>
      </c>
      <c r="E56" s="29">
        <f t="shared" si="0"/>
        <v>116</v>
      </c>
      <c r="F56" s="29">
        <f t="shared" si="0"/>
        <v>72</v>
      </c>
      <c r="G56" s="117">
        <f>SUM(C56:F56)</f>
        <v>430</v>
      </c>
      <c r="H56" s="118"/>
      <c r="I56" s="118"/>
      <c r="J56" s="118"/>
      <c r="K56" s="118"/>
      <c r="L56" s="119"/>
      <c r="M56" s="90"/>
      <c r="N56" s="90"/>
      <c r="O56" s="90"/>
      <c r="P56" s="132"/>
      <c r="Q56" s="132"/>
      <c r="R56" s="133"/>
    </row>
    <row r="57" spans="1:18" s="30" customFormat="1" x14ac:dyDescent="0.25">
      <c r="A57" s="100" t="s">
        <v>21</v>
      </c>
      <c r="B57" s="101"/>
      <c r="C57" s="31">
        <f t="shared" si="0"/>
        <v>31</v>
      </c>
      <c r="D57" s="44">
        <f t="shared" si="0"/>
        <v>28</v>
      </c>
      <c r="E57" s="44">
        <f t="shared" si="0"/>
        <v>31</v>
      </c>
      <c r="F57" s="44">
        <f t="shared" si="0"/>
        <v>18</v>
      </c>
      <c r="G57" s="102">
        <f>SUM(C57:F57)</f>
        <v>108</v>
      </c>
      <c r="H57" s="103"/>
      <c r="I57" s="103"/>
      <c r="J57" s="103"/>
      <c r="K57" s="103"/>
      <c r="L57" s="104"/>
      <c r="M57" s="91"/>
      <c r="N57" s="91"/>
      <c r="O57" s="91"/>
      <c r="P57" s="130"/>
      <c r="Q57" s="130"/>
      <c r="R57" s="131"/>
    </row>
    <row r="58" spans="1:18" s="30" customFormat="1" x14ac:dyDescent="0.25">
      <c r="A58" s="134" t="s">
        <v>22</v>
      </c>
      <c r="B58" s="135"/>
      <c r="C58" s="32">
        <f t="shared" si="0"/>
        <v>6</v>
      </c>
      <c r="D58" s="33">
        <f t="shared" si="0"/>
        <v>2</v>
      </c>
      <c r="E58" s="33">
        <f t="shared" si="0"/>
        <v>4</v>
      </c>
      <c r="F58" s="33">
        <f t="shared" si="0"/>
        <v>2</v>
      </c>
      <c r="G58" s="136">
        <f>SUM(C58:F58)</f>
        <v>14</v>
      </c>
      <c r="H58" s="137"/>
      <c r="I58" s="137"/>
      <c r="J58" s="137"/>
      <c r="K58" s="137"/>
      <c r="L58" s="138"/>
      <c r="M58" s="92"/>
      <c r="N58" s="92"/>
      <c r="O58" s="92"/>
      <c r="P58" s="130"/>
      <c r="Q58" s="130"/>
      <c r="R58" s="131"/>
    </row>
    <row r="59" spans="1:18" s="30" customFormat="1" ht="13.5" thickBot="1" x14ac:dyDescent="0.3">
      <c r="A59" s="141" t="s">
        <v>25</v>
      </c>
      <c r="B59" s="142"/>
      <c r="C59" s="69">
        <v>30</v>
      </c>
      <c r="D59" s="70">
        <v>30</v>
      </c>
      <c r="E59" s="70">
        <v>30</v>
      </c>
      <c r="F59" s="70">
        <v>18</v>
      </c>
      <c r="G59" s="143">
        <f>SUM(C59:F59)</f>
        <v>108</v>
      </c>
      <c r="H59" s="144"/>
      <c r="I59" s="144"/>
      <c r="J59" s="144"/>
      <c r="K59" s="144"/>
      <c r="L59" s="145"/>
      <c r="M59" s="95"/>
      <c r="N59" s="95"/>
      <c r="O59" s="95"/>
      <c r="P59" s="146"/>
      <c r="Q59" s="146"/>
      <c r="R59" s="147"/>
    </row>
    <row r="60" spans="1:18" s="30" customFormat="1" x14ac:dyDescent="0.25">
      <c r="A60" s="38" t="s">
        <v>26</v>
      </c>
      <c r="B60" s="39"/>
      <c r="C60" s="35"/>
      <c r="D60" s="35"/>
      <c r="E60" s="35"/>
      <c r="F60" s="35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</row>
    <row r="61" spans="1:18" s="30" customFormat="1" x14ac:dyDescent="0.25">
      <c r="A61" s="53" t="s">
        <v>144</v>
      </c>
      <c r="B61" s="68" t="s">
        <v>1</v>
      </c>
      <c r="C61" s="23"/>
      <c r="D61" s="25"/>
      <c r="E61" s="25"/>
      <c r="F61" s="25" t="s">
        <v>16</v>
      </c>
      <c r="G61" s="23"/>
      <c r="H61" s="25"/>
      <c r="I61" s="25"/>
      <c r="J61" s="50">
        <v>14</v>
      </c>
      <c r="K61" s="51">
        <v>3</v>
      </c>
      <c r="L61" s="54" t="s">
        <v>18</v>
      </c>
      <c r="M61" s="54" t="s">
        <v>149</v>
      </c>
      <c r="N61" s="54" t="s">
        <v>143</v>
      </c>
      <c r="O61" s="54" t="s">
        <v>9</v>
      </c>
      <c r="P61" s="22" t="s">
        <v>96</v>
      </c>
      <c r="Q61" s="52" t="s">
        <v>69</v>
      </c>
      <c r="R61" s="67" t="s">
        <v>140</v>
      </c>
    </row>
    <row r="62" spans="1:18" s="30" customFormat="1" x14ac:dyDescent="0.25">
      <c r="A62" s="115" t="s">
        <v>20</v>
      </c>
      <c r="B62" s="116"/>
      <c r="C62" s="28">
        <f>SUMIF(C61:C61,"=x",$G61:$G61)+SUMIF(C61:C61,"=x",$H61:$H61)+SUMIF(C61:C61,"=x",$I61:$I61)+SUMIF(C61:C61,"=x",$J61:$J61)</f>
        <v>0</v>
      </c>
      <c r="D62" s="29">
        <f>SUMIF(D61:D61,"=x",$G61:$G61)+SUMIF(D61:D61,"=x",$H61:$H61)+SUMIF(D61:D61,"=x",$I61:$I61)+SUMIF(D61:D61,"=x",$J61:$J61)</f>
        <v>0</v>
      </c>
      <c r="E62" s="29">
        <f>SUMIF(E61:E61,"=x",$G61:$G61)+SUMIF(E61:E61,"=x",$H61:$H61)+SUMIF(E61:E61,"=x",$I61:$I61)+SUMIF(E61:E61,"=x",$J61:$J61)</f>
        <v>0</v>
      </c>
      <c r="F62" s="29">
        <f>SUMIF(F61:F61,"=x",$G61:$G61)+SUMIF(F61:F61,"=x",$H61:$H61)+SUMIF(F61:F61,"=x",$I61:$I61)+SUMIF(F61:F61,"=x",$J61:$J61)</f>
        <v>14</v>
      </c>
      <c r="G62" s="117">
        <f>SUM(C62:F62)</f>
        <v>14</v>
      </c>
      <c r="H62" s="118"/>
      <c r="I62" s="118"/>
      <c r="J62" s="118"/>
      <c r="K62" s="118"/>
      <c r="L62" s="119"/>
      <c r="M62" s="90"/>
      <c r="N62" s="90"/>
      <c r="O62" s="90"/>
      <c r="P62" s="132"/>
      <c r="Q62" s="132"/>
      <c r="R62" s="133"/>
    </row>
    <row r="63" spans="1:18" s="30" customFormat="1" x14ac:dyDescent="0.25">
      <c r="A63" s="100" t="s">
        <v>21</v>
      </c>
      <c r="B63" s="101"/>
      <c r="C63" s="42">
        <f>SUMIF(C61:C61,"=x",$K61:$K61)</f>
        <v>0</v>
      </c>
      <c r="D63" s="44">
        <f>SUMIF(D61:D61,"=x",$K61:$K61)</f>
        <v>0</v>
      </c>
      <c r="E63" s="44">
        <f>SUMIF(E61:E61,"=x",$K61:$K61)</f>
        <v>0</v>
      </c>
      <c r="F63" s="44">
        <f>SUMIF(F61:F61,"=x",$K61:$K61)</f>
        <v>3</v>
      </c>
      <c r="G63" s="102">
        <f>SUM(C63:F63)</f>
        <v>3</v>
      </c>
      <c r="H63" s="148"/>
      <c r="I63" s="148"/>
      <c r="J63" s="148"/>
      <c r="K63" s="148"/>
      <c r="L63" s="149"/>
      <c r="M63" s="96"/>
      <c r="N63" s="96"/>
      <c r="O63" s="96"/>
      <c r="P63" s="130"/>
      <c r="Q63" s="130"/>
      <c r="R63" s="131"/>
    </row>
    <row r="64" spans="1:18" s="30" customFormat="1" x14ac:dyDescent="0.25">
      <c r="A64" s="134" t="s">
        <v>22</v>
      </c>
      <c r="B64" s="135"/>
      <c r="C64" s="43">
        <f>SUMPRODUCT(--(C61:C61="x"),--($L61:$L61="K(5)"))</f>
        <v>0</v>
      </c>
      <c r="D64" s="33">
        <f>SUMPRODUCT(--(D61:D61="x"),--($L61:$L61="K(5)"))</f>
        <v>0</v>
      </c>
      <c r="E64" s="33">
        <f>SUMPRODUCT(--(E61:E61="x"),--($L61:$L61="K(5)"))</f>
        <v>0</v>
      </c>
      <c r="F64" s="33">
        <f>SUMPRODUCT(--(F61:F61="x"),--($L61:$L61="K(5)"))</f>
        <v>0</v>
      </c>
      <c r="G64" s="136">
        <f>SUM(C64:F64)</f>
        <v>0</v>
      </c>
      <c r="H64" s="150"/>
      <c r="I64" s="150"/>
      <c r="J64" s="150"/>
      <c r="K64" s="150"/>
      <c r="L64" s="151"/>
      <c r="M64" s="97"/>
      <c r="N64" s="97"/>
      <c r="O64" s="97"/>
      <c r="P64" s="139"/>
      <c r="Q64" s="139"/>
      <c r="R64" s="140"/>
    </row>
    <row r="65" spans="1:17" s="30" customFormat="1" x14ac:dyDescent="0.2">
      <c r="C65" s="3"/>
      <c r="D65" s="3"/>
      <c r="E65" s="3"/>
      <c r="F65" s="3"/>
      <c r="G65" s="3"/>
      <c r="H65" s="3"/>
      <c r="I65" s="3"/>
      <c r="J65" s="3"/>
      <c r="K65" s="3"/>
      <c r="L65" s="4"/>
      <c r="M65" s="4"/>
      <c r="N65" s="4"/>
      <c r="O65" s="4"/>
      <c r="P65" s="5"/>
      <c r="Q65" s="5"/>
    </row>
    <row r="67" spans="1:17" x14ac:dyDescent="0.2">
      <c r="A67" s="41" t="s">
        <v>10</v>
      </c>
    </row>
    <row r="68" spans="1:17" x14ac:dyDescent="0.2">
      <c r="A68" s="6" t="s">
        <v>27</v>
      </c>
    </row>
    <row r="69" spans="1:17" x14ac:dyDescent="0.2">
      <c r="A69" s="6" t="s">
        <v>28</v>
      </c>
    </row>
    <row r="70" spans="1:17" x14ac:dyDescent="0.2">
      <c r="A70" s="6"/>
    </row>
    <row r="71" spans="1:17" x14ac:dyDescent="0.2">
      <c r="A71" s="41" t="s">
        <v>29</v>
      </c>
    </row>
    <row r="72" spans="1:17" x14ac:dyDescent="0.2">
      <c r="A72" s="6" t="s">
        <v>30</v>
      </c>
    </row>
    <row r="73" spans="1:17" x14ac:dyDescent="0.2">
      <c r="A73" s="6" t="s">
        <v>31</v>
      </c>
    </row>
    <row r="74" spans="1:17" x14ac:dyDescent="0.2">
      <c r="A74" s="6" t="s">
        <v>32</v>
      </c>
    </row>
    <row r="75" spans="1:17" x14ac:dyDescent="0.2">
      <c r="A75" s="6" t="s">
        <v>33</v>
      </c>
    </row>
    <row r="76" spans="1:17" x14ac:dyDescent="0.2">
      <c r="A76" s="6"/>
    </row>
    <row r="78" spans="1:17" x14ac:dyDescent="0.2">
      <c r="A78" s="41" t="s">
        <v>34</v>
      </c>
    </row>
    <row r="79" spans="1:17" x14ac:dyDescent="0.2">
      <c r="A79" s="6" t="s">
        <v>35</v>
      </c>
    </row>
    <row r="80" spans="1:17" x14ac:dyDescent="0.2">
      <c r="A80" s="6" t="s">
        <v>36</v>
      </c>
    </row>
  </sheetData>
  <mergeCells count="58">
    <mergeCell ref="A63:B63"/>
    <mergeCell ref="G63:L63"/>
    <mergeCell ref="P63:R63"/>
    <mergeCell ref="A64:B64"/>
    <mergeCell ref="G64:L64"/>
    <mergeCell ref="P64:R64"/>
    <mergeCell ref="A59:B59"/>
    <mergeCell ref="G59:L59"/>
    <mergeCell ref="P59:R59"/>
    <mergeCell ref="A62:B62"/>
    <mergeCell ref="G62:L62"/>
    <mergeCell ref="P62:R62"/>
    <mergeCell ref="A57:B57"/>
    <mergeCell ref="G57:L57"/>
    <mergeCell ref="P57:R57"/>
    <mergeCell ref="A58:B58"/>
    <mergeCell ref="G58:L58"/>
    <mergeCell ref="P58:R58"/>
    <mergeCell ref="A54:B54"/>
    <mergeCell ref="G54:L54"/>
    <mergeCell ref="P54:R54"/>
    <mergeCell ref="A56:B56"/>
    <mergeCell ref="G56:L56"/>
    <mergeCell ref="P56:R56"/>
    <mergeCell ref="A53:B53"/>
    <mergeCell ref="G53:L53"/>
    <mergeCell ref="P53:R53"/>
    <mergeCell ref="A43:B43"/>
    <mergeCell ref="G43:L43"/>
    <mergeCell ref="A46:B46"/>
    <mergeCell ref="G46:L46"/>
    <mergeCell ref="A47:B47"/>
    <mergeCell ref="G47:L47"/>
    <mergeCell ref="A48:B48"/>
    <mergeCell ref="G48:L48"/>
    <mergeCell ref="A52:B52"/>
    <mergeCell ref="G52:L52"/>
    <mergeCell ref="P52:R52"/>
    <mergeCell ref="Q6:Q7"/>
    <mergeCell ref="R6:R7"/>
    <mergeCell ref="A41:B41"/>
    <mergeCell ref="G41:L41"/>
    <mergeCell ref="P6:P7"/>
    <mergeCell ref="M6:O6"/>
    <mergeCell ref="A42:B42"/>
    <mergeCell ref="G42:L42"/>
    <mergeCell ref="A6:A7"/>
    <mergeCell ref="B6:B7"/>
    <mergeCell ref="C6:F6"/>
    <mergeCell ref="G6:J6"/>
    <mergeCell ref="K6:K7"/>
    <mergeCell ref="L6:L7"/>
    <mergeCell ref="A34:B34"/>
    <mergeCell ref="G34:L34"/>
    <mergeCell ref="A35:B35"/>
    <mergeCell ref="G35:L35"/>
    <mergeCell ref="A36:B36"/>
    <mergeCell ref="G36:L36"/>
  </mergeCells>
  <printOptions horizontalCentered="1"/>
  <pageMargins left="0" right="0" top="0" bottom="0" header="0" footer="0"/>
  <pageSetup paperSize="9" fitToHeight="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4félév levelező</vt:lpstr>
      <vt:lpstr>'újabb tanári 4félév levelező'!Nyomtatási_terület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ELTE-User</dc:creator>
  <cp:lastModifiedBy>Török Gabriella</cp:lastModifiedBy>
  <cp:lastPrinted>2023-07-07T13:01:08Z</cp:lastPrinted>
  <dcterms:created xsi:type="dcterms:W3CDTF">2019-06-10T15:44:25Z</dcterms:created>
  <dcterms:modified xsi:type="dcterms:W3CDTF">2023-07-19T14:38:19Z</dcterms:modified>
</cp:coreProperties>
</file>