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fs\elte.hu\user\t\torokgabi\home\gabi\az ÚJ MINTATANTERVEK_2022\Honlapra_2022_hálók\RTAK\biológiatanár\"/>
    </mc:Choice>
  </mc:AlternateContent>
  <bookViews>
    <workbookView xWindow="-120" yWindow="-120" windowWidth="29040" windowHeight="15840"/>
  </bookViews>
  <sheets>
    <sheet name="biológiatanár 4 félév levelező" sheetId="5" r:id="rId1"/>
  </sheets>
  <definedNames>
    <definedName name="_xlnm.Print_Area" localSheetId="0">'biológiatanár 4 félév levelező'!$A$4:$F$68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4" i="5" l="1"/>
  <c r="E74" i="5"/>
  <c r="D74" i="5"/>
  <c r="C74" i="5"/>
  <c r="F73" i="5"/>
  <c r="E73" i="5"/>
  <c r="D73" i="5"/>
  <c r="C73" i="5"/>
  <c r="F72" i="5"/>
  <c r="E72" i="5"/>
  <c r="D72" i="5"/>
  <c r="C72" i="5"/>
  <c r="G69" i="5"/>
  <c r="F64" i="5"/>
  <c r="E64" i="5"/>
  <c r="D64" i="5"/>
  <c r="C64" i="5"/>
  <c r="F63" i="5"/>
  <c r="E63" i="5"/>
  <c r="D63" i="5"/>
  <c r="C63" i="5"/>
  <c r="F62" i="5"/>
  <c r="E62" i="5"/>
  <c r="D62" i="5"/>
  <c r="C62" i="5"/>
  <c r="F59" i="5"/>
  <c r="E59" i="5"/>
  <c r="D59" i="5"/>
  <c r="C59" i="5"/>
  <c r="F58" i="5"/>
  <c r="E58" i="5"/>
  <c r="D58" i="5"/>
  <c r="C58" i="5"/>
  <c r="F57" i="5"/>
  <c r="E57" i="5"/>
  <c r="D57" i="5"/>
  <c r="C57" i="5"/>
  <c r="F52" i="5"/>
  <c r="E52" i="5"/>
  <c r="D52" i="5"/>
  <c r="C52" i="5"/>
  <c r="F51" i="5"/>
  <c r="E51" i="5"/>
  <c r="D51" i="5"/>
  <c r="C51" i="5"/>
  <c r="F50" i="5"/>
  <c r="E50" i="5"/>
  <c r="D50" i="5"/>
  <c r="C50" i="5"/>
  <c r="F46" i="5"/>
  <c r="E46" i="5"/>
  <c r="D46" i="5"/>
  <c r="D68" i="5" s="1"/>
  <c r="C46" i="5"/>
  <c r="C68" i="5" s="1"/>
  <c r="F45" i="5"/>
  <c r="F47" i="5" s="1"/>
  <c r="E45" i="5"/>
  <c r="E47" i="5" s="1"/>
  <c r="D45" i="5"/>
  <c r="D67" i="5" s="1"/>
  <c r="C45" i="5"/>
  <c r="C67" i="5" s="1"/>
  <c r="F44" i="5"/>
  <c r="F66" i="5" s="1"/>
  <c r="E44" i="5"/>
  <c r="D44" i="5"/>
  <c r="C44" i="5"/>
  <c r="G52" i="5" l="1"/>
  <c r="G72" i="5"/>
  <c r="G44" i="5"/>
  <c r="G62" i="5"/>
  <c r="F68" i="5"/>
  <c r="G51" i="5"/>
  <c r="G58" i="5"/>
  <c r="G59" i="5"/>
  <c r="E66" i="5"/>
  <c r="E67" i="5"/>
  <c r="D66" i="5"/>
  <c r="F67" i="5"/>
  <c r="G50" i="5"/>
  <c r="G57" i="5"/>
  <c r="G63" i="5"/>
  <c r="G64" i="5"/>
  <c r="G73" i="5"/>
  <c r="G74" i="5"/>
  <c r="E68" i="5"/>
  <c r="G46" i="5"/>
  <c r="G45" i="5"/>
  <c r="C47" i="5"/>
  <c r="C66" i="5"/>
  <c r="D47" i="5"/>
  <c r="G68" i="5" l="1"/>
  <c r="G67" i="5"/>
  <c r="G66" i="5"/>
  <c r="G47" i="5"/>
</calcChain>
</file>

<file path=xl/sharedStrings.xml><?xml version="1.0" encoding="utf-8"?>
<sst xmlns="http://schemas.openxmlformats.org/spreadsheetml/2006/main" count="371" uniqueCount="216">
  <si>
    <t>szgy</t>
  </si>
  <si>
    <t>Szaktárgyi tanítási gyakorlat</t>
  </si>
  <si>
    <t>Összefüggő egyéni iskolai gyakorlatot kísérő szakos szeminárium</t>
  </si>
  <si>
    <t>Subject-specific Teaching Practice</t>
  </si>
  <si>
    <t>Összefüggő egyéni iskolai gyakorlat</t>
  </si>
  <si>
    <t>Tárgyért felelős szervezeti egység neve</t>
  </si>
  <si>
    <t>Tárgykód</t>
  </si>
  <si>
    <t>Tárgynév</t>
  </si>
  <si>
    <t>Tárgynév angolul</t>
  </si>
  <si>
    <t>Féléves óraszám</t>
  </si>
  <si>
    <t>Coherent Individual Practice Support Seminar</t>
  </si>
  <si>
    <t>Szaktárgyi kritériumvizsga</t>
  </si>
  <si>
    <t>Subject-specific Criterion Exam</t>
  </si>
  <si>
    <t>Szemeszter</t>
  </si>
  <si>
    <t>Kr.</t>
  </si>
  <si>
    <t>Ért.</t>
  </si>
  <si>
    <t>Előfeltétel I.</t>
  </si>
  <si>
    <t>Előfeltétel II.</t>
  </si>
  <si>
    <t>Előfeltétel III.</t>
  </si>
  <si>
    <t>Tantárgyfelelős</t>
  </si>
  <si>
    <t>ea</t>
  </si>
  <si>
    <t>gy</t>
  </si>
  <si>
    <t>lgy</t>
  </si>
  <si>
    <r>
      <t xml:space="preserve">e </t>
    </r>
    <r>
      <rPr>
        <i/>
        <sz val="10"/>
        <rFont val="Arial"/>
        <family val="2"/>
        <charset val="238"/>
      </rPr>
      <t>gy</t>
    </r>
    <r>
      <rPr>
        <b/>
        <i/>
        <sz val="10"/>
        <rFont val="Arial"/>
        <family val="2"/>
        <charset val="238"/>
      </rPr>
      <t xml:space="preserve"> </t>
    </r>
    <r>
      <rPr>
        <sz val="10"/>
        <rFont val="Arial"/>
        <family val="2"/>
        <charset val="238"/>
      </rPr>
      <t>t</t>
    </r>
  </si>
  <si>
    <t>Szakterületi ismeretek (84 kredit)</t>
  </si>
  <si>
    <t>x</t>
  </si>
  <si>
    <t>K(5)</t>
  </si>
  <si>
    <t>TTK Szervetlen Kémiai Tanszék</t>
  </si>
  <si>
    <t>Gy(5)</t>
  </si>
  <si>
    <t>TTK Szerves Kémiai Tanszék</t>
  </si>
  <si>
    <t>Gyj(5)</t>
  </si>
  <si>
    <t>Gyj(3)</t>
  </si>
  <si>
    <t>összes kontaktóra</t>
  </si>
  <si>
    <t>összes kredit</t>
  </si>
  <si>
    <t>összes kollokvium</t>
  </si>
  <si>
    <t>Szakterületi ismeretek összes kredit (84 kredit)</t>
  </si>
  <si>
    <t>Szaktárgyi kritériumvizsga (0 kredit)</t>
  </si>
  <si>
    <t>Szakmódszertani ismeretek (6 kredit)</t>
  </si>
  <si>
    <t>Iskolai gyakorlathoz közvetlenül kapcsolódó tárgy (1 kredit)</t>
  </si>
  <si>
    <t>ÖSSZESEN</t>
  </si>
  <si>
    <t>összes előírt kredit</t>
  </si>
  <si>
    <t>Iskolai gyakorlatok (2 kredit)</t>
  </si>
  <si>
    <t>x = tárgy mintatantervi helye</t>
  </si>
  <si>
    <t>kv = kötelezően választható tárgy helye</t>
  </si>
  <si>
    <t>Óra</t>
  </si>
  <si>
    <t>ea = előadás</t>
  </si>
  <si>
    <t>gy = gyakorlat</t>
  </si>
  <si>
    <t>lgy = laborgyakorlat</t>
  </si>
  <si>
    <t>szgy = szakmai gyakorlat</t>
  </si>
  <si>
    <t>Értékelés</t>
  </si>
  <si>
    <t>K(5) = kollokvium (5 fokozatú)</t>
  </si>
  <si>
    <t>Gyj(5) = gyakorlati jegy (5 fokozatú)</t>
  </si>
  <si>
    <t>Gyj(3) = gyakorlati jegy (3 fokozatú)</t>
  </si>
  <si>
    <t>Gyj(2) = gyakorlati jegy (2 fokozatú)</t>
  </si>
  <si>
    <t>Előfeltételek</t>
  </si>
  <si>
    <t>e = erős</t>
  </si>
  <si>
    <t>gy = gyenge</t>
  </si>
  <si>
    <t>t = társfelvétel</t>
  </si>
  <si>
    <t>RTK-ÖGYL</t>
  </si>
  <si>
    <t>t</t>
  </si>
  <si>
    <t>Biológiatanár szakos újabb oklevelet adó tanárképzés tanítói szakképzettséggel (120 kredit) levelező (2022-től)</t>
  </si>
  <si>
    <t>BIOLÓGIATANÁR</t>
  </si>
  <si>
    <t>Szakfelelős: Dr. Standovár Tibor</t>
  </si>
  <si>
    <t>bb5t1101s22lr</t>
  </si>
  <si>
    <t xml:space="preserve">Általános kémia EA </t>
  </si>
  <si>
    <t>Pasinszki Tibor</t>
  </si>
  <si>
    <t>General chemistry L</t>
  </si>
  <si>
    <t>bb5t1200s22lr</t>
  </si>
  <si>
    <t xml:space="preserve">Szerves kémia EA </t>
  </si>
  <si>
    <t>Perczel András</t>
  </si>
  <si>
    <t>Organic chemistry L</t>
  </si>
  <si>
    <t>bb5t2501s22lr</t>
  </si>
  <si>
    <t>Biostatisztika GY</t>
  </si>
  <si>
    <t>Podani János</t>
  </si>
  <si>
    <t>TTK Növényrendszertani, Ökológiai és Elméleti Biológiai Tanszék</t>
  </si>
  <si>
    <t>Biostatistics P</t>
  </si>
  <si>
    <t>bb5t1102s22lr</t>
  </si>
  <si>
    <t>Sejttan EA</t>
  </si>
  <si>
    <t>Lőw Péter</t>
  </si>
  <si>
    <t>TTK Anatómiai, Sejt- és Fejlődésbiológiai Tanszék</t>
  </si>
  <si>
    <t>Cell biology L</t>
  </si>
  <si>
    <t>bb5t1201s22lr</t>
  </si>
  <si>
    <t>Az állatok szervezete  I. EA</t>
  </si>
  <si>
    <t>Anatomy of animals I. L</t>
  </si>
  <si>
    <t>bb5t4800s22lr</t>
  </si>
  <si>
    <t>Humánbiológia és egészségtan GY</t>
  </si>
  <si>
    <t>Zsákai Annamária</t>
  </si>
  <si>
    <t>TTK Embertani Tanszék</t>
  </si>
  <si>
    <t>Human biology and health science P</t>
  </si>
  <si>
    <t>bb5t4300s22lr</t>
  </si>
  <si>
    <t>Állatismeret - I. GY</t>
  </si>
  <si>
    <t>Szövényi Gergely</t>
  </si>
  <si>
    <t>TTK Állatrendszertani és Ökológiai Tanszék</t>
  </si>
  <si>
    <t>Diversity of animals I. P</t>
  </si>
  <si>
    <t>bb5t1202s22lr</t>
  </si>
  <si>
    <t>A növények szervezete  EA</t>
  </si>
  <si>
    <t>Kósa Annamária</t>
  </si>
  <si>
    <t>TTK Növényszervezettani Tanszék</t>
  </si>
  <si>
    <t>Plant anatomy L</t>
  </si>
  <si>
    <t>bb5t4302s22lr</t>
  </si>
  <si>
    <t>Növény- és gombaismeret - I. GY</t>
  </si>
  <si>
    <t>Standovár Tibor</t>
  </si>
  <si>
    <t>Diversity of plants and mushrooms I. P</t>
  </si>
  <si>
    <t>terepob18tlr</t>
  </si>
  <si>
    <t>Állat- és növényismeret évközi terepgyakorlat (őszi)</t>
  </si>
  <si>
    <t>Diversity of animals and plants field practice (autumn)</t>
  </si>
  <si>
    <t>bb5t1402s22lr</t>
  </si>
  <si>
    <t>Humánbiológia EA</t>
  </si>
  <si>
    <t>Human biology L</t>
  </si>
  <si>
    <t>bb5t1103s22lr</t>
  </si>
  <si>
    <t>Az élővilág rendszerezése EA</t>
  </si>
  <si>
    <t>Kalapos Tibor</t>
  </si>
  <si>
    <t>Diversity of life L</t>
  </si>
  <si>
    <t>bb5t1400s22lr</t>
  </si>
  <si>
    <t>Az ember szervezete EA</t>
  </si>
  <si>
    <t>The human body L</t>
  </si>
  <si>
    <t>bb5t1300s22lr</t>
  </si>
  <si>
    <t>Az állatok szervezete  II. EA</t>
  </si>
  <si>
    <t>Anatomy of animals II. L</t>
  </si>
  <si>
    <t>bb5t1301s22lr</t>
  </si>
  <si>
    <t>Biokémia és molekuláris biológia I. EA</t>
  </si>
  <si>
    <t>Nyitray László</t>
  </si>
  <si>
    <t>TTK Biokémiai Tanszék</t>
  </si>
  <si>
    <t>Biochemistry and molecular biology I. L</t>
  </si>
  <si>
    <t>bb5t1403s22lr</t>
  </si>
  <si>
    <t xml:space="preserve">Biokémia és molekuláris biológia II. EA </t>
  </si>
  <si>
    <t>Biochemistry and molecular biology II. L</t>
  </si>
  <si>
    <t>bb5t1501s22lr</t>
  </si>
  <si>
    <t>Természetvédelmi biológia EA</t>
  </si>
  <si>
    <t>Conservation biology L</t>
  </si>
  <si>
    <t>bb5t1702s22lr</t>
  </si>
  <si>
    <t>Bioetika EA</t>
  </si>
  <si>
    <t>Bioethics L</t>
  </si>
  <si>
    <t>bb5t1602s22lr</t>
  </si>
  <si>
    <t>Genetika EA</t>
  </si>
  <si>
    <t>Vellai Tibor</t>
  </si>
  <si>
    <t>TTK Genetika Tanszék</t>
  </si>
  <si>
    <t>Genetics L</t>
  </si>
  <si>
    <t>bb5t1500s22lr</t>
  </si>
  <si>
    <t>Ökológiai alapismeretek EA</t>
  </si>
  <si>
    <t>Fundamentals of ecology L</t>
  </si>
  <si>
    <t>bb5t1601s22lr</t>
  </si>
  <si>
    <t>Biogeográfia EA</t>
  </si>
  <si>
    <t>Biogeography L</t>
  </si>
  <si>
    <t>bb5t1701s22lr</t>
  </si>
  <si>
    <t>Evolúcióbiológia EA</t>
  </si>
  <si>
    <t>Kun Ádám</t>
  </si>
  <si>
    <t>Evolutionary biology L</t>
  </si>
  <si>
    <t>tereptb18tlr</t>
  </si>
  <si>
    <t>Állat- és növényismeret évközi terepgyakorlat (tavaszi)</t>
  </si>
  <si>
    <t>Diversity of animals and plants field practice (spring)</t>
  </si>
  <si>
    <t>bb5t1704s22lr</t>
  </si>
  <si>
    <t>Növényélettan</t>
  </si>
  <si>
    <t>Fodor Ferenc</t>
  </si>
  <si>
    <t>TTK Növényélettani és Molekuláris Növénybiológiai Tanszék</t>
  </si>
  <si>
    <t>bb5t1703s22lr</t>
  </si>
  <si>
    <t>Élettan – I. EA</t>
  </si>
  <si>
    <t>Hajnik Tünde</t>
  </si>
  <si>
    <t>TTK Élettani és Neurobiológiai Tanszék</t>
  </si>
  <si>
    <t>Animal physiology I. L</t>
  </si>
  <si>
    <t>bb5t4500s22lr</t>
  </si>
  <si>
    <t>Mikológia GY</t>
  </si>
  <si>
    <t>Kovács M. Gábor</t>
  </si>
  <si>
    <t>Mycology P</t>
  </si>
  <si>
    <t>hidrobb18elr</t>
  </si>
  <si>
    <t>Hidrobiológia EA</t>
  </si>
  <si>
    <t>Török Júlia Katalin</t>
  </si>
  <si>
    <t>Hydrobiology L</t>
  </si>
  <si>
    <t>bb5t4301s22lr</t>
  </si>
  <si>
    <t>A növények szervezete  GY</t>
  </si>
  <si>
    <t>Plant anatomy P</t>
  </si>
  <si>
    <t>bb5t4200s22lr</t>
  </si>
  <si>
    <t>Az állatok szervezete GY</t>
  </si>
  <si>
    <t>Anatomy of animals P</t>
  </si>
  <si>
    <t>bb5t1603s22lr</t>
  </si>
  <si>
    <t>Immunológia EA</t>
  </si>
  <si>
    <t>Bajtay Zsuzsanna</t>
  </si>
  <si>
    <t>TTK Imunológiai Tanszék</t>
  </si>
  <si>
    <t>Immunology L</t>
  </si>
  <si>
    <t>bb5t4x00s22lr</t>
  </si>
  <si>
    <t>Növényélettan GY</t>
  </si>
  <si>
    <t>Plant physiology P</t>
  </si>
  <si>
    <t>bb5t1801s22lr</t>
  </si>
  <si>
    <t>Etológia EA</t>
  </si>
  <si>
    <t>Pongrácz Péter</t>
  </si>
  <si>
    <t>TTK Etológiai Tanszék</t>
  </si>
  <si>
    <t>Ethology L</t>
  </si>
  <si>
    <t>bb5t4401s22lr</t>
  </si>
  <si>
    <t>Növény- és gombaismeret - II. GY</t>
  </si>
  <si>
    <t>Diversity of plants and mushrooms II. P</t>
  </si>
  <si>
    <t>bb5t1600s22lr</t>
  </si>
  <si>
    <t>Általános mikrobiológia EA</t>
  </si>
  <si>
    <t>Tóth Erika</t>
  </si>
  <si>
    <t>TTK Mikrobiológiai Tanszék</t>
  </si>
  <si>
    <t>General microbiology L</t>
  </si>
  <si>
    <t>bb5t1800s22lr</t>
  </si>
  <si>
    <t>Élettan II. EA</t>
  </si>
  <si>
    <t>Animal physiology II. L</t>
  </si>
  <si>
    <t>bb5t4400s22lr</t>
  </si>
  <si>
    <t>Állatismeret - II. GY</t>
  </si>
  <si>
    <t>Diversity of animals II. P</t>
  </si>
  <si>
    <t>RTK-SZVL-BIO</t>
  </si>
  <si>
    <t>bb5t8500lr</t>
  </si>
  <si>
    <t>Tantermi demonstrációs gyakorlatok</t>
  </si>
  <si>
    <t>Kriska György</t>
  </si>
  <si>
    <t>TTK Biológiai Intézet</t>
  </si>
  <si>
    <t>bb5t1502lr</t>
  </si>
  <si>
    <t>A biológia tanításának elmélete</t>
  </si>
  <si>
    <t>bb5t8600lr</t>
  </si>
  <si>
    <t>A biológia tanításának gyakorlata</t>
  </si>
  <si>
    <t>RTK-ÖGYL1-BIO</t>
  </si>
  <si>
    <t>RTK-SZGYL2-BIO</t>
  </si>
  <si>
    <t>Demonstration practices in classroom</t>
  </si>
  <si>
    <t>Theory of biology teaching</t>
  </si>
  <si>
    <t>Practice of biology teaching</t>
  </si>
  <si>
    <t>Plant physiology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</si>
</sst>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2" x14ac:knownFonts="1">
    <font>
      <sz val="11"/>
      <color theme="1"/>
      <name val="Calibri"/>
      <family val="2"/>
      <charset val="238"/>
      <scheme val="minor"/>
    </font>
    <font>
      <sz val="10"/>
      <name val="Arial"/>
      <family val="2"/>
      <charset val="238"/>
    </font>
    <font>
      <sz val="18"/>
      <name val="Arial"/>
      <family val="2"/>
      <charset val="238"/>
    </font>
    <font>
      <sz val="10"/>
      <name val="Arial"/>
      <family val="2"/>
      <charset val="238"/>
    </font>
    <font>
      <sz val="20"/>
      <name val="Arial"/>
      <family val="2"/>
      <charset val="238"/>
    </font>
    <font>
      <sz val="12"/>
      <name val="Arial"/>
      <family val="2"/>
      <charset val="238"/>
    </font>
    <font>
      <b/>
      <sz val="12"/>
      <name val="Arial"/>
      <family val="2"/>
      <charset val="238"/>
    </font>
    <font>
      <b/>
      <sz val="10"/>
      <name val="Arial"/>
      <family val="2"/>
      <charset val="238"/>
    </font>
    <font>
      <b/>
      <sz val="9"/>
      <name val="Arial"/>
      <family val="2"/>
      <charset val="238"/>
    </font>
    <font>
      <i/>
      <sz val="10"/>
      <name val="Arial"/>
      <family val="2"/>
      <charset val="238"/>
    </font>
    <font>
      <b/>
      <i/>
      <sz val="10"/>
      <name val="Arial"/>
      <family val="2"/>
      <charset val="238"/>
    </font>
    <font>
      <sz val="11"/>
      <color indexed="8"/>
      <name val="Calibri"/>
      <family val="2"/>
      <charset val="238"/>
    </font>
    <font>
      <sz val="10"/>
      <color theme="1"/>
      <name val="Arial"/>
      <family val="2"/>
      <charset val="238"/>
    </font>
    <font>
      <b/>
      <sz val="10"/>
      <color theme="5"/>
      <name val="Arial"/>
      <family val="2"/>
      <charset val="238"/>
    </font>
    <font>
      <b/>
      <sz val="10"/>
      <color theme="4"/>
      <name val="Arial"/>
      <family val="2"/>
      <charset val="238"/>
    </font>
    <font>
      <b/>
      <sz val="10"/>
      <color theme="9" tint="-0.249977111117893"/>
      <name val="Arial"/>
      <family val="2"/>
      <charset val="238"/>
    </font>
    <font>
      <b/>
      <sz val="10"/>
      <color indexed="10"/>
      <name val="Arial"/>
      <family val="2"/>
      <charset val="238"/>
    </font>
    <font>
      <b/>
      <sz val="10"/>
      <color theme="1"/>
      <name val="Arial"/>
      <family val="2"/>
      <charset val="238"/>
    </font>
    <font>
      <i/>
      <sz val="10"/>
      <color theme="1"/>
      <name val="Arial"/>
      <family val="2"/>
      <charset val="238"/>
    </font>
    <font>
      <sz val="9"/>
      <color rgb="FF000000"/>
      <name val="Arial"/>
      <family val="2"/>
      <charset val="238"/>
    </font>
    <font>
      <b/>
      <sz val="10"/>
      <color rgb="FF000000"/>
      <name val="Arial"/>
      <family val="2"/>
      <charset val="238"/>
    </font>
    <font>
      <sz val="10"/>
      <color rgb="FF000000"/>
      <name val="Arial"/>
      <family val="2"/>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rgb="FFF2F2F2"/>
      </patternFill>
    </fill>
    <fill>
      <patternFill patternType="solid">
        <fgColor theme="0" tint="-4.9989318521683403E-2"/>
        <bgColor indexed="64"/>
      </patternFill>
    </fill>
    <fill>
      <patternFill patternType="solid">
        <fgColor rgb="FFFFFFFF"/>
        <bgColor rgb="FFFFFFFF"/>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medium">
        <color rgb="FF000000"/>
      </right>
      <top style="thin">
        <color rgb="FF000000"/>
      </top>
      <bottom style="thin">
        <color indexed="64"/>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top style="thin">
        <color rgb="FF000000"/>
      </top>
      <bottom style="thin">
        <color rgb="FF000000"/>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indexed="64"/>
      </top>
      <bottom style="thin">
        <color rgb="FF000000"/>
      </bottom>
      <diagonal/>
    </border>
    <border>
      <left style="medium">
        <color rgb="FF000000"/>
      </left>
      <right style="medium">
        <color indexed="64"/>
      </right>
      <top style="thin">
        <color indexed="64"/>
      </top>
      <bottom style="thin">
        <color indexed="64"/>
      </bottom>
      <diagonal/>
    </border>
  </borders>
  <cellStyleXfs count="5">
    <xf numFmtId="0" fontId="0" fillId="0" borderId="0"/>
    <xf numFmtId="0" fontId="1" fillId="0" borderId="0"/>
    <xf numFmtId="0" fontId="11" fillId="0" borderId="0"/>
    <xf numFmtId="0" fontId="3" fillId="0" borderId="0"/>
    <xf numFmtId="0" fontId="11" fillId="0" borderId="0"/>
  </cellStyleXfs>
  <cellXfs count="227">
    <xf numFmtId="0" fontId="0" fillId="0" borderId="0" xfId="0"/>
    <xf numFmtId="0" fontId="2" fillId="0" borderId="0" xfId="1" applyFont="1" applyAlignment="1">
      <alignment horizontal="left" vertical="center"/>
    </xf>
    <xf numFmtId="0" fontId="3" fillId="0" borderId="0" xfId="1" applyFont="1"/>
    <xf numFmtId="0" fontId="3" fillId="0" borderId="0" xfId="1" applyFont="1" applyAlignment="1">
      <alignment horizontal="center"/>
    </xf>
    <xf numFmtId="0" fontId="3" fillId="0" borderId="0" xfId="1" applyFont="1" applyAlignment="1">
      <alignment horizontal="left"/>
    </xf>
    <xf numFmtId="0" fontId="4" fillId="0" borderId="0" xfId="1" applyFont="1" applyAlignment="1">
      <alignment horizontal="center" vertical="center"/>
    </xf>
    <xf numFmtId="0" fontId="4" fillId="0" borderId="0" xfId="1" applyFont="1" applyAlignment="1">
      <alignment vertical="center"/>
    </xf>
    <xf numFmtId="0" fontId="4" fillId="0" borderId="0" xfId="1" applyFont="1" applyAlignment="1">
      <alignment horizontal="left" vertical="center"/>
    </xf>
    <xf numFmtId="0" fontId="5" fillId="0" borderId="0" xfId="1" applyFont="1" applyAlignment="1">
      <alignment horizontal="left" vertical="center"/>
    </xf>
    <xf numFmtId="0" fontId="5" fillId="0" borderId="5" xfId="1" applyFont="1" applyBorder="1" applyAlignment="1">
      <alignment horizontal="left" vertical="center"/>
    </xf>
    <xf numFmtId="0" fontId="1" fillId="0" borderId="0" xfId="1"/>
    <xf numFmtId="0" fontId="8" fillId="0" borderId="14" xfId="1" applyFont="1" applyBorder="1" applyAlignment="1">
      <alignment horizontal="center"/>
    </xf>
    <xf numFmtId="0" fontId="8" fillId="0" borderId="1" xfId="1" applyFont="1" applyBorder="1" applyAlignment="1">
      <alignment horizontal="center"/>
    </xf>
    <xf numFmtId="0" fontId="7" fillId="0" borderId="13" xfId="1" applyFont="1" applyBorder="1" applyAlignment="1">
      <alignment horizontal="center" vertical="center" wrapText="1"/>
    </xf>
    <xf numFmtId="0" fontId="5" fillId="0" borderId="13" xfId="1" applyFont="1" applyBorder="1" applyAlignment="1">
      <alignment horizontal="center" vertical="center"/>
    </xf>
    <xf numFmtId="0" fontId="7" fillId="2" borderId="14"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19" xfId="1" applyFont="1" applyFill="1" applyBorder="1" applyAlignment="1">
      <alignment horizontal="center" vertical="center"/>
    </xf>
    <xf numFmtId="0" fontId="7" fillId="0" borderId="14" xfId="1" applyFont="1" applyBorder="1" applyAlignment="1">
      <alignment horizontal="center" vertical="center"/>
    </xf>
    <xf numFmtId="0" fontId="7" fillId="0" borderId="1" xfId="1" applyFont="1" applyBorder="1" applyAlignment="1">
      <alignment horizontal="center" vertical="center"/>
    </xf>
    <xf numFmtId="0" fontId="7" fillId="0" borderId="19" xfId="1" applyFont="1" applyBorder="1" applyAlignment="1">
      <alignment horizontal="center" vertical="center"/>
    </xf>
    <xf numFmtId="0" fontId="3" fillId="2" borderId="19" xfId="1" applyFont="1" applyFill="1" applyBorder="1" applyAlignment="1">
      <alignment horizontal="left" vertical="center"/>
    </xf>
    <xf numFmtId="0" fontId="3" fillId="0" borderId="0" xfId="1" applyFont="1" applyAlignment="1">
      <alignment vertical="center"/>
    </xf>
    <xf numFmtId="0" fontId="3" fillId="0" borderId="19" xfId="1" applyFont="1" applyBorder="1" applyAlignment="1">
      <alignment horizontal="left" vertical="center"/>
    </xf>
    <xf numFmtId="0" fontId="3" fillId="2" borderId="19" xfId="1" applyFont="1" applyFill="1" applyBorder="1" applyAlignment="1">
      <alignment vertical="center"/>
    </xf>
    <xf numFmtId="164" fontId="13" fillId="6" borderId="14" xfId="1" applyNumberFormat="1" applyFont="1" applyFill="1" applyBorder="1" applyAlignment="1">
      <alignment horizontal="center" vertical="center"/>
    </xf>
    <xf numFmtId="164" fontId="13" fillId="6" borderId="1" xfId="1" applyNumberFormat="1" applyFont="1" applyFill="1" applyBorder="1" applyAlignment="1">
      <alignment horizontal="center" vertical="center"/>
    </xf>
    <xf numFmtId="164" fontId="14" fillId="6" borderId="14" xfId="1" applyNumberFormat="1" applyFont="1" applyFill="1" applyBorder="1" applyAlignment="1">
      <alignment horizontal="center" vertical="center"/>
    </xf>
    <xf numFmtId="164" fontId="15" fillId="6" borderId="26" xfId="1" applyNumberFormat="1" applyFont="1" applyFill="1" applyBorder="1" applyAlignment="1">
      <alignment horizontal="center" vertical="center"/>
    </xf>
    <xf numFmtId="164" fontId="15" fillId="6" borderId="27" xfId="1" applyNumberFormat="1" applyFont="1" applyFill="1" applyBorder="1" applyAlignment="1">
      <alignment horizontal="center" vertical="center"/>
    </xf>
    <xf numFmtId="0" fontId="7" fillId="5" borderId="14" xfId="1" applyFont="1" applyFill="1" applyBorder="1" applyAlignment="1">
      <alignment horizontal="center" vertical="center"/>
    </xf>
    <xf numFmtId="0" fontId="7" fillId="5" borderId="1"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left" vertical="center"/>
    </xf>
    <xf numFmtId="0" fontId="3" fillId="2" borderId="1" xfId="1" applyFont="1" applyFill="1" applyBorder="1" applyAlignment="1">
      <alignment horizontal="center" vertical="center"/>
    </xf>
    <xf numFmtId="0" fontId="3" fillId="2" borderId="19" xfId="1" applyFont="1" applyFill="1" applyBorder="1" applyAlignment="1">
      <alignment horizontal="center" vertical="center"/>
    </xf>
    <xf numFmtId="164" fontId="15" fillId="6" borderId="14" xfId="1" applyNumberFormat="1" applyFont="1" applyFill="1" applyBorder="1" applyAlignment="1">
      <alignment horizontal="center" vertical="center"/>
    </xf>
    <xf numFmtId="164" fontId="15" fillId="6" borderId="1" xfId="1" applyNumberFormat="1" applyFont="1" applyFill="1" applyBorder="1" applyAlignment="1">
      <alignment horizontal="center" vertical="center"/>
    </xf>
    <xf numFmtId="0" fontId="7" fillId="3" borderId="3" xfId="1" applyFont="1" applyFill="1" applyBorder="1" applyAlignment="1">
      <alignment horizontal="center" vertical="center"/>
    </xf>
    <xf numFmtId="0" fontId="7" fillId="3" borderId="0" xfId="1" applyFont="1" applyFill="1" applyAlignment="1">
      <alignment horizontal="center" vertical="center"/>
    </xf>
    <xf numFmtId="0" fontId="7" fillId="3" borderId="18" xfId="1" applyFont="1" applyFill="1" applyBorder="1" applyAlignment="1">
      <alignment horizontal="center" vertical="center"/>
    </xf>
    <xf numFmtId="0" fontId="3" fillId="0" borderId="1" xfId="1" applyFont="1" applyBorder="1" applyAlignment="1">
      <alignment horizontal="left" vertical="center"/>
    </xf>
    <xf numFmtId="0" fontId="7" fillId="3" borderId="16" xfId="2" applyFont="1" applyFill="1" applyBorder="1" applyAlignment="1">
      <alignment horizontal="left" vertical="center"/>
    </xf>
    <xf numFmtId="0" fontId="7" fillId="3" borderId="3" xfId="2" applyFont="1" applyFill="1" applyBorder="1" applyAlignment="1">
      <alignment horizontal="left" vertical="center"/>
    </xf>
    <xf numFmtId="0" fontId="7" fillId="3" borderId="11" xfId="1" applyFont="1" applyFill="1" applyBorder="1" applyAlignment="1">
      <alignment horizontal="center" vertical="center"/>
    </xf>
    <xf numFmtId="0" fontId="16" fillId="0" borderId="0" xfId="1" applyFont="1" applyAlignment="1">
      <alignment horizontal="center"/>
    </xf>
    <xf numFmtId="0" fontId="7" fillId="0" borderId="0" xfId="1" applyFont="1" applyAlignment="1">
      <alignment horizontal="left"/>
    </xf>
    <xf numFmtId="0" fontId="9" fillId="0" borderId="0" xfId="1" applyFont="1" applyAlignment="1">
      <alignment horizontal="left"/>
    </xf>
    <xf numFmtId="164" fontId="14" fillId="6" borderId="16" xfId="1" applyNumberFormat="1" applyFont="1" applyFill="1" applyBorder="1" applyAlignment="1">
      <alignment horizontal="center" vertical="center"/>
    </xf>
    <xf numFmtId="0" fontId="7" fillId="6" borderId="0" xfId="1" applyFont="1" applyFill="1" applyAlignment="1">
      <alignment horizontal="center"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5" xfId="1" applyFont="1" applyFill="1" applyBorder="1" applyAlignment="1">
      <alignment horizontal="center" vertical="center"/>
    </xf>
    <xf numFmtId="164" fontId="14" fillId="6" borderId="1" xfId="1" applyNumberFormat="1" applyFont="1" applyFill="1" applyBorder="1" applyAlignment="1">
      <alignment horizontal="center" vertical="center"/>
    </xf>
    <xf numFmtId="164" fontId="15" fillId="6" borderId="16" xfId="1" applyNumberFormat="1" applyFont="1" applyFill="1" applyBorder="1" applyAlignment="1">
      <alignment horizontal="center" vertical="center"/>
    </xf>
    <xf numFmtId="0" fontId="12" fillId="0" borderId="37" xfId="1" applyFont="1" applyBorder="1" applyAlignment="1">
      <alignment vertical="center"/>
    </xf>
    <xf numFmtId="0" fontId="12" fillId="0" borderId="38" xfId="1" applyFont="1" applyBorder="1" applyAlignment="1">
      <alignment vertical="center"/>
    </xf>
    <xf numFmtId="0" fontId="17" fillId="7" borderId="39" xfId="1" applyFont="1" applyFill="1" applyBorder="1" applyAlignment="1">
      <alignment horizontal="center" vertical="center"/>
    </xf>
    <xf numFmtId="0" fontId="17" fillId="7" borderId="38" xfId="1" applyFont="1" applyFill="1" applyBorder="1" applyAlignment="1">
      <alignment horizontal="center" vertical="center"/>
    </xf>
    <xf numFmtId="0" fontId="17" fillId="0" borderId="39" xfId="1" applyFont="1" applyBorder="1" applyAlignment="1">
      <alignment horizontal="center" vertical="center"/>
    </xf>
    <xf numFmtId="0" fontId="17" fillId="0" borderId="38"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8" fillId="0" borderId="39" xfId="1" applyFont="1" applyBorder="1" applyAlignment="1">
      <alignment horizontal="center" vertical="center"/>
    </xf>
    <xf numFmtId="0" fontId="18" fillId="0" borderId="38" xfId="1" applyFont="1" applyBorder="1" applyAlignment="1">
      <alignment horizontal="left" vertical="center"/>
    </xf>
    <xf numFmtId="0" fontId="12" fillId="0" borderId="38" xfId="1" applyFont="1" applyBorder="1" applyAlignment="1">
      <alignment vertical="top" wrapText="1"/>
    </xf>
    <xf numFmtId="0" fontId="12" fillId="0" borderId="39" xfId="1" applyFont="1" applyBorder="1" applyAlignment="1">
      <alignment horizontal="center" vertical="center"/>
    </xf>
    <xf numFmtId="0" fontId="12" fillId="0" borderId="38" xfId="1" applyFont="1" applyBorder="1" applyAlignment="1">
      <alignment horizontal="left" vertical="center"/>
    </xf>
    <xf numFmtId="0" fontId="12" fillId="0" borderId="43" xfId="1" applyFont="1" applyBorder="1" applyAlignment="1">
      <alignment horizontal="left" vertical="center"/>
    </xf>
    <xf numFmtId="0" fontId="12" fillId="0" borderId="38" xfId="1" applyFont="1" applyBorder="1" applyAlignment="1">
      <alignment horizontal="center" vertical="center"/>
    </xf>
    <xf numFmtId="0" fontId="12" fillId="0" borderId="43" xfId="1" applyFont="1" applyBorder="1" applyAlignment="1">
      <alignment horizontal="center" vertical="center"/>
    </xf>
    <xf numFmtId="0" fontId="12" fillId="7" borderId="41" xfId="1" applyFont="1" applyFill="1" applyBorder="1" applyAlignment="1">
      <alignment horizontal="left" vertical="center"/>
    </xf>
    <xf numFmtId="0" fontId="12" fillId="7" borderId="43" xfId="1" applyFont="1" applyFill="1" applyBorder="1" applyAlignment="1">
      <alignment horizontal="left" vertical="center"/>
    </xf>
    <xf numFmtId="0" fontId="12" fillId="0" borderId="44" xfId="1" applyFont="1" applyBorder="1" applyAlignment="1">
      <alignment vertical="center"/>
    </xf>
    <xf numFmtId="0" fontId="12" fillId="7" borderId="38" xfId="1" applyFont="1" applyFill="1" applyBorder="1" applyAlignment="1">
      <alignment vertical="center"/>
    </xf>
    <xf numFmtId="0" fontId="17" fillId="0" borderId="45" xfId="1" applyFont="1" applyBorder="1" applyAlignment="1">
      <alignment horizontal="center" vertical="center"/>
    </xf>
    <xf numFmtId="0" fontId="19" fillId="0" borderId="38" xfId="1" applyFont="1" applyBorder="1" applyAlignment="1">
      <alignment horizontal="center" vertical="center" wrapText="1"/>
    </xf>
    <xf numFmtId="0" fontId="12" fillId="0" borderId="41" xfId="1" applyFont="1" applyBorder="1" applyAlignment="1">
      <alignment horizontal="left" vertical="center"/>
    </xf>
    <xf numFmtId="0" fontId="20" fillId="0" borderId="38" xfId="1" applyFont="1" applyBorder="1" applyAlignment="1">
      <alignment horizontal="left" vertical="center"/>
    </xf>
    <xf numFmtId="0" fontId="12" fillId="7" borderId="38" xfId="1" applyFont="1" applyFill="1" applyBorder="1" applyAlignment="1">
      <alignment horizontal="left" vertical="center"/>
    </xf>
    <xf numFmtId="0" fontId="20" fillId="0" borderId="43" xfId="1" applyFont="1" applyBorder="1" applyAlignment="1">
      <alignment horizontal="left" vertical="center"/>
    </xf>
    <xf numFmtId="0" fontId="12" fillId="0" borderId="46" xfId="1" applyFont="1" applyBorder="1" applyAlignment="1">
      <alignment vertical="center"/>
    </xf>
    <xf numFmtId="0" fontId="17" fillId="7" borderId="40" xfId="1" applyFont="1" applyFill="1" applyBorder="1" applyAlignment="1">
      <alignment horizontal="center" vertical="center"/>
    </xf>
    <xf numFmtId="0" fontId="17" fillId="0" borderId="43" xfId="1" applyFont="1" applyBorder="1" applyAlignment="1">
      <alignment horizontal="center" vertical="center"/>
    </xf>
    <xf numFmtId="0" fontId="17" fillId="0" borderId="45" xfId="1" applyFont="1" applyBorder="1" applyAlignment="1">
      <alignment horizontal="center" vertical="top" wrapText="1"/>
    </xf>
    <xf numFmtId="0" fontId="19" fillId="0" borderId="43" xfId="1" applyFont="1" applyBorder="1" applyAlignment="1">
      <alignment horizontal="center" vertical="center" wrapText="1"/>
    </xf>
    <xf numFmtId="0" fontId="12" fillId="0" borderId="41" xfId="1" applyFont="1" applyBorder="1" applyAlignment="1">
      <alignment vertical="center"/>
    </xf>
    <xf numFmtId="0" fontId="12" fillId="0" borderId="42" xfId="1" applyFont="1" applyBorder="1" applyAlignment="1">
      <alignment vertical="center"/>
    </xf>
    <xf numFmtId="0" fontId="17" fillId="0" borderId="39" xfId="1" applyFont="1" applyBorder="1" applyAlignment="1">
      <alignment horizontal="center" vertical="top" wrapText="1"/>
    </xf>
    <xf numFmtId="0" fontId="18" fillId="7" borderId="39" xfId="1" applyFont="1" applyFill="1" applyBorder="1" applyAlignment="1">
      <alignment horizontal="center" vertical="center"/>
    </xf>
    <xf numFmtId="0" fontId="18" fillId="0" borderId="38" xfId="1" applyFont="1" applyBorder="1" applyAlignment="1">
      <alignment vertical="center"/>
    </xf>
    <xf numFmtId="0" fontId="17" fillId="0" borderId="38" xfId="1" applyFont="1" applyBorder="1" applyAlignment="1">
      <alignment horizontal="left" vertical="center"/>
    </xf>
    <xf numFmtId="0" fontId="12" fillId="0" borderId="47" xfId="1" applyFont="1" applyBorder="1" applyAlignment="1">
      <alignment vertical="center"/>
    </xf>
    <xf numFmtId="0" fontId="12" fillId="0" borderId="39" xfId="1" applyFont="1" applyBorder="1" applyAlignment="1">
      <alignment vertical="top" wrapText="1"/>
    </xf>
    <xf numFmtId="0" fontId="17" fillId="7" borderId="38" xfId="1" applyFont="1" applyFill="1" applyBorder="1" applyAlignment="1">
      <alignment horizontal="left" vertical="center"/>
    </xf>
    <xf numFmtId="0" fontId="17" fillId="7" borderId="43" xfId="1" applyFont="1" applyFill="1" applyBorder="1" applyAlignment="1">
      <alignment horizontal="center" vertical="center"/>
    </xf>
    <xf numFmtId="0" fontId="18" fillId="0" borderId="40" xfId="1" applyFont="1" applyBorder="1" applyAlignment="1">
      <alignment vertical="top" wrapText="1"/>
    </xf>
    <xf numFmtId="0" fontId="12" fillId="0" borderId="43" xfId="1" applyFont="1" applyBorder="1" applyAlignment="1">
      <alignment vertical="center"/>
    </xf>
    <xf numFmtId="0" fontId="12" fillId="0" borderId="40" xfId="1" applyFont="1" applyBorder="1" applyAlignment="1">
      <alignment vertical="top" wrapText="1"/>
    </xf>
    <xf numFmtId="0" fontId="21" fillId="0" borderId="41" xfId="1" applyFont="1" applyBorder="1" applyAlignment="1">
      <alignment horizontal="left" vertical="center" wrapText="1"/>
    </xf>
    <xf numFmtId="0" fontId="12" fillId="0" borderId="45" xfId="1" applyFont="1" applyBorder="1" applyAlignment="1">
      <alignment vertical="center"/>
    </xf>
    <xf numFmtId="0" fontId="12" fillId="0" borderId="48" xfId="1" applyFont="1" applyBorder="1" applyAlignment="1">
      <alignment vertical="center"/>
    </xf>
    <xf numFmtId="0" fontId="17" fillId="0" borderId="49" xfId="1" applyFont="1" applyBorder="1" applyAlignment="1">
      <alignment horizontal="center" vertical="center"/>
    </xf>
    <xf numFmtId="0" fontId="17" fillId="0" borderId="50" xfId="1" applyFont="1" applyBorder="1" applyAlignment="1">
      <alignment horizontal="center" vertical="center"/>
    </xf>
    <xf numFmtId="0" fontId="17" fillId="0" borderId="48" xfId="1" applyFont="1" applyBorder="1" applyAlignment="1">
      <alignment horizontal="center" vertical="center"/>
    </xf>
    <xf numFmtId="0" fontId="17" fillId="0" borderId="51" xfId="1" applyFont="1" applyBorder="1" applyAlignment="1">
      <alignment horizontal="center" vertical="top" wrapText="1"/>
    </xf>
    <xf numFmtId="0" fontId="12" fillId="0" borderId="40" xfId="1" applyFont="1" applyBorder="1" applyAlignment="1">
      <alignment horizontal="left" vertical="center"/>
    </xf>
    <xf numFmtId="0" fontId="12" fillId="7" borderId="39" xfId="1" applyFont="1" applyFill="1" applyBorder="1" applyAlignment="1">
      <alignment horizontal="center" vertical="center"/>
    </xf>
    <xf numFmtId="0" fontId="12" fillId="7" borderId="38" xfId="1" applyFont="1" applyFill="1" applyBorder="1" applyAlignment="1">
      <alignment horizontal="center" vertical="center"/>
    </xf>
    <xf numFmtId="0" fontId="12" fillId="7" borderId="43" xfId="1" applyFont="1" applyFill="1" applyBorder="1" applyAlignment="1">
      <alignment horizontal="center" vertical="center"/>
    </xf>
    <xf numFmtId="0" fontId="17" fillId="0" borderId="40" xfId="1" applyFont="1" applyBorder="1" applyAlignment="1">
      <alignment horizontal="left" vertical="center"/>
    </xf>
    <xf numFmtId="0" fontId="17" fillId="0" borderId="38" xfId="1" applyFont="1" applyBorder="1" applyAlignment="1">
      <alignment vertical="top" wrapText="1"/>
    </xf>
    <xf numFmtId="0" fontId="7" fillId="6" borderId="2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5" xfId="1" applyFont="1" applyFill="1" applyBorder="1" applyAlignment="1">
      <alignment horizontal="center" vertical="center"/>
    </xf>
    <xf numFmtId="164" fontId="14" fillId="6" borderId="19" xfId="1" applyNumberFormat="1" applyFont="1" applyFill="1" applyBorder="1" applyAlignment="1">
      <alignment horizontal="center" vertical="center"/>
    </xf>
    <xf numFmtId="0" fontId="18" fillId="7" borderId="52" xfId="1" applyFont="1" applyFill="1" applyBorder="1" applyAlignment="1">
      <alignment horizontal="center" vertical="center"/>
    </xf>
    <xf numFmtId="0" fontId="17" fillId="0" borderId="52" xfId="1" applyFont="1" applyBorder="1" applyAlignment="1">
      <alignment horizontal="center" vertical="center"/>
    </xf>
    <xf numFmtId="0" fontId="18" fillId="0" borderId="52" xfId="1" applyFont="1" applyBorder="1" applyAlignment="1">
      <alignment horizontal="center" vertical="center"/>
    </xf>
    <xf numFmtId="0" fontId="18" fillId="0" borderId="46" xfId="1" applyFont="1" applyBorder="1" applyAlignment="1">
      <alignment vertical="center"/>
    </xf>
    <xf numFmtId="0" fontId="12" fillId="0" borderId="46" xfId="1" applyFont="1" applyBorder="1" applyAlignment="1">
      <alignment vertical="top" wrapText="1"/>
    </xf>
    <xf numFmtId="0" fontId="12" fillId="7" borderId="46" xfId="1" applyFont="1" applyFill="1" applyBorder="1" applyAlignment="1">
      <alignment vertical="center"/>
    </xf>
    <xf numFmtId="0" fontId="18" fillId="0" borderId="46" xfId="1" applyFont="1" applyBorder="1" applyAlignment="1">
      <alignment vertical="top" wrapText="1"/>
    </xf>
    <xf numFmtId="0" fontId="12" fillId="0" borderId="46" xfId="1" applyFont="1" applyBorder="1" applyAlignment="1">
      <alignment horizontal="center" vertical="center"/>
    </xf>
    <xf numFmtId="0" fontId="12" fillId="7" borderId="45" xfId="1" applyFont="1" applyFill="1" applyBorder="1" applyAlignment="1">
      <alignment horizontal="left" vertical="center"/>
    </xf>
    <xf numFmtId="0" fontId="12" fillId="0" borderId="45" xfId="1" applyFont="1" applyBorder="1" applyAlignment="1">
      <alignment horizontal="left" vertical="center"/>
    </xf>
    <xf numFmtId="0" fontId="21" fillId="0" borderId="45" xfId="1" applyFont="1" applyBorder="1" applyAlignment="1">
      <alignment horizontal="left" vertical="center" wrapText="1"/>
    </xf>
    <xf numFmtId="0" fontId="12" fillId="0" borderId="41" xfId="0" applyFont="1" applyBorder="1"/>
    <xf numFmtId="0" fontId="7" fillId="3" borderId="12" xfId="1" applyFont="1" applyFill="1" applyBorder="1" applyAlignment="1">
      <alignment horizontal="center" vertical="center"/>
    </xf>
    <xf numFmtId="0" fontId="3" fillId="0" borderId="21" xfId="1" applyFont="1" applyFill="1" applyBorder="1" applyAlignment="1">
      <alignment horizontal="left" vertical="center"/>
    </xf>
    <xf numFmtId="0" fontId="8" fillId="3" borderId="3" xfId="1" applyFont="1" applyFill="1" applyBorder="1" applyAlignment="1">
      <alignment horizontal="center"/>
    </xf>
    <xf numFmtId="0" fontId="7" fillId="3" borderId="17" xfId="1" applyFont="1" applyFill="1" applyBorder="1" applyAlignment="1">
      <alignment horizontal="center" vertical="center"/>
    </xf>
    <xf numFmtId="0" fontId="6" fillId="3" borderId="0" xfId="1" applyFont="1" applyFill="1" applyAlignment="1">
      <alignment horizontal="center" vertical="center"/>
    </xf>
    <xf numFmtId="0" fontId="6" fillId="3" borderId="18" xfId="1" applyFont="1" applyFill="1" applyBorder="1" applyAlignment="1">
      <alignment horizontal="center" vertical="center"/>
    </xf>
    <xf numFmtId="0" fontId="7" fillId="3" borderId="16" xfId="4" applyFont="1" applyFill="1" applyBorder="1" applyAlignment="1">
      <alignment horizontal="left" vertical="center"/>
    </xf>
    <xf numFmtId="0" fontId="7" fillId="3" borderId="3" xfId="4" applyFont="1" applyFill="1" applyBorder="1" applyAlignment="1">
      <alignment horizontal="left" vertical="center"/>
    </xf>
    <xf numFmtId="164" fontId="14" fillId="3" borderId="3" xfId="1" applyNumberFormat="1" applyFont="1" applyFill="1" applyBorder="1" applyAlignment="1">
      <alignment horizontal="center" vertical="center"/>
    </xf>
    <xf numFmtId="164" fontId="14" fillId="3" borderId="21" xfId="1" applyNumberFormat="1" applyFont="1" applyFill="1" applyBorder="1" applyAlignment="1">
      <alignment horizontal="center" vertical="center"/>
    </xf>
    <xf numFmtId="0" fontId="3" fillId="0" borderId="3" xfId="4" applyFont="1" applyFill="1" applyBorder="1" applyAlignment="1">
      <alignment vertical="center"/>
    </xf>
    <xf numFmtId="0" fontId="7" fillId="3" borderId="53" xfId="2" applyFont="1" applyFill="1" applyBorder="1" applyAlignment="1">
      <alignment horizontal="left" vertical="center"/>
    </xf>
    <xf numFmtId="0" fontId="7" fillId="3" borderId="54" xfId="2" applyFont="1" applyFill="1" applyBorder="1" applyAlignment="1">
      <alignment horizontal="left" vertical="center"/>
    </xf>
    <xf numFmtId="0" fontId="7" fillId="3" borderId="54" xfId="1" applyFont="1" applyFill="1" applyBorder="1" applyAlignment="1">
      <alignment horizontal="center" vertical="center"/>
    </xf>
    <xf numFmtId="0" fontId="7" fillId="3" borderId="55" xfId="1" applyFont="1" applyFill="1" applyBorder="1" applyAlignment="1">
      <alignment horizontal="center" vertical="center"/>
    </xf>
    <xf numFmtId="164" fontId="15" fillId="3" borderId="3" xfId="1" applyNumberFormat="1" applyFont="1" applyFill="1" applyBorder="1" applyAlignment="1">
      <alignment horizontal="center" vertical="center"/>
    </xf>
    <xf numFmtId="0" fontId="15" fillId="3" borderId="3"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3" fillId="0" borderId="19" xfId="1" applyFont="1" applyFill="1" applyBorder="1" applyAlignment="1">
      <alignment horizontal="left" vertical="center"/>
    </xf>
    <xf numFmtId="0" fontId="3" fillId="0" borderId="20" xfId="1" applyFont="1" applyFill="1" applyBorder="1" applyAlignment="1">
      <alignment vertical="center"/>
    </xf>
    <xf numFmtId="0" fontId="7" fillId="0" borderId="14"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164" fontId="7" fillId="6" borderId="31" xfId="1" applyNumberFormat="1" applyFont="1" applyFill="1" applyBorder="1" applyAlignment="1">
      <alignment horizontal="center" vertical="center"/>
    </xf>
    <xf numFmtId="164" fontId="7" fillId="6" borderId="32" xfId="1" applyNumberFormat="1" applyFont="1" applyFill="1" applyBorder="1" applyAlignment="1">
      <alignment horizontal="center" vertical="center"/>
    </xf>
    <xf numFmtId="0" fontId="3" fillId="0" borderId="3" xfId="2" applyFont="1" applyFill="1" applyBorder="1" applyAlignment="1">
      <alignment vertical="center"/>
    </xf>
    <xf numFmtId="0" fontId="12" fillId="0" borderId="45" xfId="1" applyFont="1" applyBorder="1" applyAlignment="1">
      <alignment vertical="top" wrapText="1"/>
    </xf>
    <xf numFmtId="0" fontId="12" fillId="0" borderId="51" xfId="1" applyFont="1" applyBorder="1" applyAlignment="1">
      <alignment vertical="top" wrapText="1"/>
    </xf>
    <xf numFmtId="0" fontId="12" fillId="0" borderId="56" xfId="1" applyFont="1" applyBorder="1" applyAlignment="1">
      <alignment vertical="center"/>
    </xf>
    <xf numFmtId="0" fontId="12" fillId="0" borderId="40" xfId="1" applyFont="1" applyBorder="1" applyAlignment="1">
      <alignment vertical="center"/>
    </xf>
    <xf numFmtId="0" fontId="12" fillId="7" borderId="45" xfId="1" applyFont="1" applyFill="1" applyBorder="1" applyAlignment="1">
      <alignment vertical="center"/>
    </xf>
    <xf numFmtId="0" fontId="12" fillId="0" borderId="57" xfId="1" applyFont="1" applyBorder="1" applyAlignment="1">
      <alignment vertical="center"/>
    </xf>
    <xf numFmtId="0" fontId="9" fillId="4" borderId="14" xfId="1" applyFont="1" applyFill="1" applyBorder="1" applyAlignment="1">
      <alignment horizontal="center" vertical="center"/>
    </xf>
    <xf numFmtId="0" fontId="9" fillId="4" borderId="1" xfId="1" applyFont="1" applyFill="1" applyBorder="1" applyAlignment="1">
      <alignment horizontal="left" vertical="center"/>
    </xf>
    <xf numFmtId="0" fontId="9" fillId="2" borderId="19" xfId="1" applyFont="1" applyFill="1" applyBorder="1" applyAlignment="1">
      <alignment vertical="center"/>
    </xf>
    <xf numFmtId="0" fontId="17" fillId="0" borderId="46" xfId="1" applyFont="1" applyBorder="1" applyAlignment="1">
      <alignment horizontal="center" vertical="top" wrapText="1"/>
    </xf>
    <xf numFmtId="0" fontId="17" fillId="0" borderId="58" xfId="1" applyFont="1" applyBorder="1" applyAlignment="1">
      <alignment horizontal="center" vertical="center"/>
    </xf>
    <xf numFmtId="0" fontId="12" fillId="7" borderId="40" xfId="1" applyFont="1" applyFill="1" applyBorder="1" applyAlignment="1">
      <alignment horizontal="left" vertical="center"/>
    </xf>
    <xf numFmtId="0" fontId="3" fillId="0" borderId="59" xfId="1" applyFont="1" applyFill="1" applyBorder="1" applyAlignment="1">
      <alignment vertical="center"/>
    </xf>
    <xf numFmtId="0" fontId="15" fillId="6" borderId="16" xfId="2" applyFont="1" applyFill="1" applyBorder="1" applyAlignment="1">
      <alignment horizontal="right" vertical="center"/>
    </xf>
    <xf numFmtId="0" fontId="15" fillId="6" borderId="21" xfId="2" applyFont="1" applyFill="1" applyBorder="1" applyAlignment="1">
      <alignment horizontal="right" vertical="center"/>
    </xf>
    <xf numFmtId="164" fontId="15" fillId="6" borderId="16" xfId="1" applyNumberFormat="1" applyFont="1" applyFill="1" applyBorder="1" applyAlignment="1">
      <alignment horizontal="center" vertical="center"/>
    </xf>
    <xf numFmtId="164" fontId="15" fillId="6" borderId="3" xfId="1" applyNumberFormat="1" applyFont="1" applyFill="1" applyBorder="1" applyAlignment="1">
      <alignment horizontal="center" vertical="center"/>
    </xf>
    <xf numFmtId="164" fontId="15" fillId="6" borderId="21" xfId="1" applyNumberFormat="1" applyFont="1" applyFill="1" applyBorder="1" applyAlignment="1">
      <alignment horizontal="center" vertical="center"/>
    </xf>
    <xf numFmtId="0" fontId="7" fillId="6" borderId="2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5" xfId="1" applyFont="1" applyFill="1" applyBorder="1" applyAlignment="1">
      <alignment horizontal="center" vertical="center"/>
    </xf>
    <xf numFmtId="0" fontId="13" fillId="6" borderId="16" xfId="2" applyFont="1" applyFill="1" applyBorder="1" applyAlignment="1">
      <alignment horizontal="right" vertical="center"/>
    </xf>
    <xf numFmtId="0" fontId="13" fillId="6" borderId="21" xfId="2" applyFont="1" applyFill="1" applyBorder="1" applyAlignment="1">
      <alignment horizontal="right" vertical="center"/>
    </xf>
    <xf numFmtId="164" fontId="13" fillId="6" borderId="16" xfId="1" applyNumberFormat="1" applyFont="1" applyFill="1" applyBorder="1" applyAlignment="1">
      <alignment horizontal="center" vertical="center"/>
    </xf>
    <xf numFmtId="0" fontId="13" fillId="6" borderId="3" xfId="1" applyFont="1" applyFill="1" applyBorder="1" applyAlignment="1">
      <alignment horizontal="center" vertical="center"/>
    </xf>
    <xf numFmtId="0" fontId="13" fillId="6" borderId="21" xfId="1" applyFont="1" applyFill="1" applyBorder="1" applyAlignment="1">
      <alignment horizontal="center" vertical="center"/>
    </xf>
    <xf numFmtId="0" fontId="7" fillId="6" borderId="23" xfId="1" applyFont="1" applyFill="1" applyBorder="1" applyAlignment="1">
      <alignment horizontal="center" vertical="center"/>
    </xf>
    <xf numFmtId="0" fontId="7" fillId="6" borderId="22" xfId="1" applyFont="1" applyFill="1" applyBorder="1" applyAlignment="1">
      <alignment horizontal="center" vertical="center"/>
    </xf>
    <xf numFmtId="0" fontId="7" fillId="6" borderId="24" xfId="1" applyFont="1" applyFill="1" applyBorder="1" applyAlignment="1">
      <alignment horizontal="center" vertical="center"/>
    </xf>
    <xf numFmtId="0" fontId="14" fillId="6" borderId="16" xfId="2" applyFont="1" applyFill="1" applyBorder="1" applyAlignment="1">
      <alignment horizontal="right" vertical="center"/>
    </xf>
    <xf numFmtId="0" fontId="14" fillId="6" borderId="21" xfId="2" applyFont="1" applyFill="1" applyBorder="1" applyAlignment="1">
      <alignment horizontal="right" vertical="center"/>
    </xf>
    <xf numFmtId="164" fontId="14" fillId="6" borderId="16" xfId="1" applyNumberFormat="1" applyFont="1" applyFill="1" applyBorder="1" applyAlignment="1">
      <alignment horizontal="center" vertical="center"/>
    </xf>
    <xf numFmtId="164" fontId="14" fillId="6" borderId="3" xfId="1" applyNumberFormat="1" applyFont="1" applyFill="1" applyBorder="1" applyAlignment="1">
      <alignment horizontal="center" vertical="center"/>
    </xf>
    <xf numFmtId="164" fontId="14" fillId="6" borderId="21" xfId="1" applyNumberFormat="1" applyFont="1" applyFill="1" applyBorder="1" applyAlignment="1">
      <alignment horizontal="center" vertical="center"/>
    </xf>
    <xf numFmtId="0" fontId="7" fillId="6" borderId="25" xfId="1" applyFont="1" applyFill="1" applyBorder="1" applyAlignment="1">
      <alignment horizontal="center" vertical="center"/>
    </xf>
    <xf numFmtId="0" fontId="7" fillId="6" borderId="0" xfId="1" applyFont="1" applyFill="1" applyAlignment="1">
      <alignment horizontal="center" vertical="center"/>
    </xf>
    <xf numFmtId="0" fontId="7" fillId="6" borderId="18" xfId="1" applyFont="1" applyFill="1" applyBorder="1" applyAlignment="1">
      <alignment horizontal="center" vertical="center"/>
    </xf>
    <xf numFmtId="0" fontId="15" fillId="6" borderId="3" xfId="1" applyFont="1" applyFill="1" applyBorder="1" applyAlignment="1">
      <alignment horizontal="center" vertical="center"/>
    </xf>
    <xf numFmtId="0" fontId="15" fillId="6" borderId="21" xfId="1" applyFont="1" applyFill="1" applyBorder="1" applyAlignment="1">
      <alignment horizontal="center" vertical="center"/>
    </xf>
    <xf numFmtId="0" fontId="7" fillId="6" borderId="29" xfId="2" applyFont="1" applyFill="1" applyBorder="1" applyAlignment="1">
      <alignment horizontal="right" vertical="center"/>
    </xf>
    <xf numFmtId="0" fontId="14" fillId="6" borderId="30" xfId="2" applyFont="1" applyFill="1" applyBorder="1" applyAlignment="1">
      <alignment horizontal="right" vertical="center"/>
    </xf>
    <xf numFmtId="164" fontId="7" fillId="6" borderId="29" xfId="1" applyNumberFormat="1" applyFont="1" applyFill="1" applyBorder="1" applyAlignment="1">
      <alignment horizontal="center" vertical="center"/>
    </xf>
    <xf numFmtId="0" fontId="7" fillId="6" borderId="33" xfId="1" applyFont="1" applyFill="1" applyBorder="1" applyAlignment="1">
      <alignment horizontal="center" vertical="center"/>
    </xf>
    <xf numFmtId="0" fontId="7" fillId="6" borderId="30" xfId="1" applyFont="1" applyFill="1" applyBorder="1" applyAlignment="1">
      <alignment horizontal="center" vertical="center"/>
    </xf>
    <xf numFmtId="0" fontId="7" fillId="6" borderId="34" xfId="1" applyFont="1" applyFill="1" applyBorder="1" applyAlignment="1">
      <alignment horizontal="center" vertical="center"/>
    </xf>
    <xf numFmtId="0" fontId="7" fillId="6" borderId="35" xfId="1" applyFont="1" applyFill="1" applyBorder="1" applyAlignment="1">
      <alignment horizontal="center" vertical="center"/>
    </xf>
    <xf numFmtId="0" fontId="7" fillId="6" borderId="36" xfId="1" applyFont="1" applyFill="1" applyBorder="1" applyAlignment="1">
      <alignment horizontal="center" vertical="center"/>
    </xf>
    <xf numFmtId="0" fontId="7" fillId="6" borderId="0" xfId="1" applyFont="1" applyFill="1" applyBorder="1" applyAlignment="1">
      <alignment horizontal="center" vertical="center"/>
    </xf>
    <xf numFmtId="0" fontId="14" fillId="6" borderId="3" xfId="1" applyFont="1" applyFill="1" applyBorder="1" applyAlignment="1">
      <alignment horizontal="center" vertical="center"/>
    </xf>
    <xf numFmtId="0" fontId="14" fillId="6" borderId="21" xfId="1" applyFont="1" applyFill="1" applyBorder="1" applyAlignment="1">
      <alignment horizontal="center" vertical="center"/>
    </xf>
    <xf numFmtId="164" fontId="15" fillId="6" borderId="23" xfId="1" applyNumberFormat="1" applyFont="1" applyFill="1" applyBorder="1" applyAlignment="1">
      <alignment horizontal="center" vertical="center"/>
    </xf>
    <xf numFmtId="0" fontId="15" fillId="6" borderId="22" xfId="1" applyFont="1" applyFill="1" applyBorder="1" applyAlignment="1">
      <alignment horizontal="center" vertical="center"/>
    </xf>
    <xf numFmtId="0" fontId="15" fillId="6" borderId="24" xfId="1" applyFont="1" applyFill="1" applyBorder="1" applyAlignment="1">
      <alignment horizontal="center" vertical="center"/>
    </xf>
    <xf numFmtId="0" fontId="7" fillId="6" borderId="3" xfId="2" applyFont="1" applyFill="1" applyBorder="1" applyAlignment="1">
      <alignment horizontal="right" vertical="center"/>
    </xf>
    <xf numFmtId="164" fontId="14" fillId="6" borderId="4" xfId="1" applyNumberFormat="1" applyFont="1" applyFill="1" applyBorder="1" applyAlignment="1">
      <alignment horizontal="center" vertical="center"/>
    </xf>
    <xf numFmtId="164" fontId="14" fillId="6" borderId="1" xfId="1" applyNumberFormat="1" applyFont="1" applyFill="1" applyBorder="1" applyAlignment="1">
      <alignment horizontal="center" vertical="center"/>
    </xf>
    <xf numFmtId="164" fontId="14" fillId="6" borderId="19" xfId="1" applyNumberFormat="1" applyFont="1" applyFill="1" applyBorder="1" applyAlignment="1">
      <alignment horizontal="center" vertical="center"/>
    </xf>
    <xf numFmtId="0" fontId="15" fillId="6" borderId="23" xfId="2" applyFont="1" applyFill="1" applyBorder="1" applyAlignment="1">
      <alignment horizontal="right" vertical="center"/>
    </xf>
    <xf numFmtId="0" fontId="15" fillId="6" borderId="24" xfId="2" applyFont="1" applyFill="1" applyBorder="1" applyAlignment="1">
      <alignment horizontal="right" vertical="center"/>
    </xf>
    <xf numFmtId="0" fontId="7" fillId="0" borderId="9" xfId="1" applyFont="1" applyBorder="1" applyAlignment="1">
      <alignment horizontal="center" vertical="center"/>
    </xf>
    <xf numFmtId="0" fontId="7" fillId="0" borderId="15" xfId="1" applyFont="1" applyBorder="1" applyAlignment="1">
      <alignment horizontal="center" vertical="center"/>
    </xf>
    <xf numFmtId="0" fontId="6" fillId="0" borderId="6"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6" xfId="1" applyFont="1" applyBorder="1" applyAlignment="1">
      <alignment horizontal="center" vertical="center"/>
    </xf>
    <xf numFmtId="0" fontId="6" fillId="0" borderId="13"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7" xfId="1" applyFont="1" applyBorder="1" applyAlignment="1">
      <alignment horizontal="center"/>
    </xf>
    <xf numFmtId="0" fontId="6" fillId="0" borderId="8" xfId="1" applyFont="1" applyBorder="1" applyAlignment="1">
      <alignment horizontal="center"/>
    </xf>
    <xf numFmtId="0" fontId="7" fillId="0" borderId="6" xfId="1" applyFont="1" applyBorder="1" applyAlignment="1">
      <alignment horizontal="center" vertical="center"/>
    </xf>
    <xf numFmtId="0" fontId="7" fillId="0" borderId="13" xfId="1" applyFont="1" applyBorder="1" applyAlignment="1">
      <alignment horizontal="center" vertical="center"/>
    </xf>
  </cellXfs>
  <cellStyles count="5">
    <cellStyle name="Normál" xfId="0" builtinId="0"/>
    <cellStyle name="Normál 2" xfId="1"/>
    <cellStyle name="Normál 2 2" xfId="3"/>
    <cellStyle name="Normál_Közös" xfId="2"/>
    <cellStyle name="Normál_Közös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showGridLines="0" tabSelected="1" zoomScaleNormal="100" zoomScaleSheetLayoutView="100" workbookViewId="0">
      <pane xSplit="2" ySplit="6" topLeftCell="C7" activePane="bottomRight" state="frozen"/>
      <selection activeCell="B112" sqref="B112"/>
      <selection pane="topRight" activeCell="B112" sqref="B112"/>
      <selection pane="bottomLeft" activeCell="B112" sqref="B112"/>
      <selection pane="bottomRight" activeCell="W78" sqref="W78"/>
    </sheetView>
  </sheetViews>
  <sheetFormatPr defaultColWidth="10.7109375" defaultRowHeight="12.75" x14ac:dyDescent="0.2"/>
  <cols>
    <col min="1" max="1" width="16.140625" style="3" customWidth="1"/>
    <col min="2" max="2" width="58.5703125" style="2" customWidth="1"/>
    <col min="3" max="6" width="5.7109375" style="3" customWidth="1"/>
    <col min="7" max="10" width="4.7109375" style="3" customWidth="1"/>
    <col min="11" max="11" width="3.42578125" style="3" customWidth="1"/>
    <col min="12" max="12" width="6.5703125" style="2" customWidth="1"/>
    <col min="13" max="13" width="3.42578125" style="3" customWidth="1"/>
    <col min="14" max="14" width="15.42578125" style="4" customWidth="1"/>
    <col min="15" max="15" width="41.140625" style="4" customWidth="1"/>
    <col min="16" max="16" width="3.5703125" style="3" customWidth="1"/>
    <col min="17" max="17" width="15.42578125" style="4" customWidth="1"/>
    <col min="18" max="18" width="24.28515625" style="4" customWidth="1"/>
    <col min="19" max="19" width="3.5703125" style="3" customWidth="1"/>
    <col min="20" max="20" width="15.42578125" style="3" customWidth="1"/>
    <col min="21" max="21" width="24.5703125" style="3" customWidth="1"/>
    <col min="22" max="22" width="23.28515625" style="3" customWidth="1"/>
    <col min="23" max="23" width="57" style="3" customWidth="1"/>
    <col min="24" max="24" width="47.140625" style="2" customWidth="1"/>
    <col min="25" max="253" width="10.7109375" style="2"/>
    <col min="254" max="254" width="15.42578125" style="2" customWidth="1"/>
    <col min="255" max="255" width="58.5703125" style="2" customWidth="1"/>
    <col min="256" max="259" width="5.7109375" style="2" customWidth="1"/>
    <col min="260" max="263" width="4.7109375" style="2" customWidth="1"/>
    <col min="264" max="264" width="3.42578125" style="2" customWidth="1"/>
    <col min="265" max="265" width="6.5703125" style="2" customWidth="1"/>
    <col min="266" max="267" width="14.85546875" style="2" customWidth="1"/>
    <col min="268" max="268" width="3.42578125" style="2" customWidth="1"/>
    <col min="269" max="269" width="15.42578125" style="2" customWidth="1"/>
    <col min="270" max="270" width="41.140625" style="2" customWidth="1"/>
    <col min="271" max="271" width="3.5703125" style="2" customWidth="1"/>
    <col min="272" max="272" width="15.42578125" style="2" customWidth="1"/>
    <col min="273" max="273" width="41.140625" style="2" customWidth="1"/>
    <col min="274" max="274" width="3.5703125" style="2" customWidth="1"/>
    <col min="275" max="275" width="15.42578125" style="2" customWidth="1"/>
    <col min="276" max="276" width="41.140625" style="2" customWidth="1"/>
    <col min="277" max="277" width="27.42578125" style="2" customWidth="1"/>
    <col min="278" max="278" width="20.5703125" style="2" customWidth="1"/>
    <col min="279" max="279" width="27.42578125" style="2" customWidth="1"/>
    <col min="280" max="280" width="59.5703125" style="2" customWidth="1"/>
    <col min="281" max="509" width="10.7109375" style="2"/>
    <col min="510" max="510" width="15.42578125" style="2" customWidth="1"/>
    <col min="511" max="511" width="58.5703125" style="2" customWidth="1"/>
    <col min="512" max="515" width="5.7109375" style="2" customWidth="1"/>
    <col min="516" max="519" width="4.7109375" style="2" customWidth="1"/>
    <col min="520" max="520" width="3.42578125" style="2" customWidth="1"/>
    <col min="521" max="521" width="6.5703125" style="2" customWidth="1"/>
    <col min="522" max="523" width="14.85546875" style="2" customWidth="1"/>
    <col min="524" max="524" width="3.42578125" style="2" customWidth="1"/>
    <col min="525" max="525" width="15.42578125" style="2" customWidth="1"/>
    <col min="526" max="526" width="41.140625" style="2" customWidth="1"/>
    <col min="527" max="527" width="3.5703125" style="2" customWidth="1"/>
    <col min="528" max="528" width="15.42578125" style="2" customWidth="1"/>
    <col min="529" max="529" width="41.140625" style="2" customWidth="1"/>
    <col min="530" max="530" width="3.5703125" style="2" customWidth="1"/>
    <col min="531" max="531" width="15.42578125" style="2" customWidth="1"/>
    <col min="532" max="532" width="41.140625" style="2" customWidth="1"/>
    <col min="533" max="533" width="27.42578125" style="2" customWidth="1"/>
    <col min="534" max="534" width="20.5703125" style="2" customWidth="1"/>
    <col min="535" max="535" width="27.42578125" style="2" customWidth="1"/>
    <col min="536" max="536" width="59.5703125" style="2" customWidth="1"/>
    <col min="537" max="765" width="10.7109375" style="2"/>
    <col min="766" max="766" width="15.42578125" style="2" customWidth="1"/>
    <col min="767" max="767" width="58.5703125" style="2" customWidth="1"/>
    <col min="768" max="771" width="5.7109375" style="2" customWidth="1"/>
    <col min="772" max="775" width="4.7109375" style="2" customWidth="1"/>
    <col min="776" max="776" width="3.42578125" style="2" customWidth="1"/>
    <col min="777" max="777" width="6.5703125" style="2" customWidth="1"/>
    <col min="778" max="779" width="14.85546875" style="2" customWidth="1"/>
    <col min="780" max="780" width="3.42578125" style="2" customWidth="1"/>
    <col min="781" max="781" width="15.42578125" style="2" customWidth="1"/>
    <col min="782" max="782" width="41.140625" style="2" customWidth="1"/>
    <col min="783" max="783" width="3.5703125" style="2" customWidth="1"/>
    <col min="784" max="784" width="15.42578125" style="2" customWidth="1"/>
    <col min="785" max="785" width="41.140625" style="2" customWidth="1"/>
    <col min="786" max="786" width="3.5703125" style="2" customWidth="1"/>
    <col min="787" max="787" width="15.42578125" style="2" customWidth="1"/>
    <col min="788" max="788" width="41.140625" style="2" customWidth="1"/>
    <col min="789" max="789" width="27.42578125" style="2" customWidth="1"/>
    <col min="790" max="790" width="20.5703125" style="2" customWidth="1"/>
    <col min="791" max="791" width="27.42578125" style="2" customWidth="1"/>
    <col min="792" max="792" width="59.5703125" style="2" customWidth="1"/>
    <col min="793" max="1021" width="10.7109375" style="2"/>
    <col min="1022" max="1022" width="15.42578125" style="2" customWidth="1"/>
    <col min="1023" max="1023" width="58.5703125" style="2" customWidth="1"/>
    <col min="1024" max="1027" width="5.7109375" style="2" customWidth="1"/>
    <col min="1028" max="1031" width="4.7109375" style="2" customWidth="1"/>
    <col min="1032" max="1032" width="3.42578125" style="2" customWidth="1"/>
    <col min="1033" max="1033" width="6.5703125" style="2" customWidth="1"/>
    <col min="1034" max="1035" width="14.85546875" style="2" customWidth="1"/>
    <col min="1036" max="1036" width="3.42578125" style="2" customWidth="1"/>
    <col min="1037" max="1037" width="15.42578125" style="2" customWidth="1"/>
    <col min="1038" max="1038" width="41.140625" style="2" customWidth="1"/>
    <col min="1039" max="1039" width="3.5703125" style="2" customWidth="1"/>
    <col min="1040" max="1040" width="15.42578125" style="2" customWidth="1"/>
    <col min="1041" max="1041" width="41.140625" style="2" customWidth="1"/>
    <col min="1042" max="1042" width="3.5703125" style="2" customWidth="1"/>
    <col min="1043" max="1043" width="15.42578125" style="2" customWidth="1"/>
    <col min="1044" max="1044" width="41.140625" style="2" customWidth="1"/>
    <col min="1045" max="1045" width="27.42578125" style="2" customWidth="1"/>
    <col min="1046" max="1046" width="20.5703125" style="2" customWidth="1"/>
    <col min="1047" max="1047" width="27.42578125" style="2" customWidth="1"/>
    <col min="1048" max="1048" width="59.5703125" style="2" customWidth="1"/>
    <col min="1049" max="1277" width="10.7109375" style="2"/>
    <col min="1278" max="1278" width="15.42578125" style="2" customWidth="1"/>
    <col min="1279" max="1279" width="58.5703125" style="2" customWidth="1"/>
    <col min="1280" max="1283" width="5.7109375" style="2" customWidth="1"/>
    <col min="1284" max="1287" width="4.7109375" style="2" customWidth="1"/>
    <col min="1288" max="1288" width="3.42578125" style="2" customWidth="1"/>
    <col min="1289" max="1289" width="6.5703125" style="2" customWidth="1"/>
    <col min="1290" max="1291" width="14.85546875" style="2" customWidth="1"/>
    <col min="1292" max="1292" width="3.42578125" style="2" customWidth="1"/>
    <col min="1293" max="1293" width="15.42578125" style="2" customWidth="1"/>
    <col min="1294" max="1294" width="41.140625" style="2" customWidth="1"/>
    <col min="1295" max="1295" width="3.5703125" style="2" customWidth="1"/>
    <col min="1296" max="1296" width="15.42578125" style="2" customWidth="1"/>
    <col min="1297" max="1297" width="41.140625" style="2" customWidth="1"/>
    <col min="1298" max="1298" width="3.5703125" style="2" customWidth="1"/>
    <col min="1299" max="1299" width="15.42578125" style="2" customWidth="1"/>
    <col min="1300" max="1300" width="41.140625" style="2" customWidth="1"/>
    <col min="1301" max="1301" width="27.42578125" style="2" customWidth="1"/>
    <col min="1302" max="1302" width="20.5703125" style="2" customWidth="1"/>
    <col min="1303" max="1303" width="27.42578125" style="2" customWidth="1"/>
    <col min="1304" max="1304" width="59.5703125" style="2" customWidth="1"/>
    <col min="1305" max="1533" width="10.7109375" style="2"/>
    <col min="1534" max="1534" width="15.42578125" style="2" customWidth="1"/>
    <col min="1535" max="1535" width="58.5703125" style="2" customWidth="1"/>
    <col min="1536" max="1539" width="5.7109375" style="2" customWidth="1"/>
    <col min="1540" max="1543" width="4.7109375" style="2" customWidth="1"/>
    <col min="1544" max="1544" width="3.42578125" style="2" customWidth="1"/>
    <col min="1545" max="1545" width="6.5703125" style="2" customWidth="1"/>
    <col min="1546" max="1547" width="14.85546875" style="2" customWidth="1"/>
    <col min="1548" max="1548" width="3.42578125" style="2" customWidth="1"/>
    <col min="1549" max="1549" width="15.42578125" style="2" customWidth="1"/>
    <col min="1550" max="1550" width="41.140625" style="2" customWidth="1"/>
    <col min="1551" max="1551" width="3.5703125" style="2" customWidth="1"/>
    <col min="1552" max="1552" width="15.42578125" style="2" customWidth="1"/>
    <col min="1553" max="1553" width="41.140625" style="2" customWidth="1"/>
    <col min="1554" max="1554" width="3.5703125" style="2" customWidth="1"/>
    <col min="1555" max="1555" width="15.42578125" style="2" customWidth="1"/>
    <col min="1556" max="1556" width="41.140625" style="2" customWidth="1"/>
    <col min="1557" max="1557" width="27.42578125" style="2" customWidth="1"/>
    <col min="1558" max="1558" width="20.5703125" style="2" customWidth="1"/>
    <col min="1559" max="1559" width="27.42578125" style="2" customWidth="1"/>
    <col min="1560" max="1560" width="59.5703125" style="2" customWidth="1"/>
    <col min="1561" max="1789" width="10.7109375" style="2"/>
    <col min="1790" max="1790" width="15.42578125" style="2" customWidth="1"/>
    <col min="1791" max="1791" width="58.5703125" style="2" customWidth="1"/>
    <col min="1792" max="1795" width="5.7109375" style="2" customWidth="1"/>
    <col min="1796" max="1799" width="4.7109375" style="2" customWidth="1"/>
    <col min="1800" max="1800" width="3.42578125" style="2" customWidth="1"/>
    <col min="1801" max="1801" width="6.5703125" style="2" customWidth="1"/>
    <col min="1802" max="1803" width="14.85546875" style="2" customWidth="1"/>
    <col min="1804" max="1804" width="3.42578125" style="2" customWidth="1"/>
    <col min="1805" max="1805" width="15.42578125" style="2" customWidth="1"/>
    <col min="1806" max="1806" width="41.140625" style="2" customWidth="1"/>
    <col min="1807" max="1807" width="3.5703125" style="2" customWidth="1"/>
    <col min="1808" max="1808" width="15.42578125" style="2" customWidth="1"/>
    <col min="1809" max="1809" width="41.140625" style="2" customWidth="1"/>
    <col min="1810" max="1810" width="3.5703125" style="2" customWidth="1"/>
    <col min="1811" max="1811" width="15.42578125" style="2" customWidth="1"/>
    <col min="1812" max="1812" width="41.140625" style="2" customWidth="1"/>
    <col min="1813" max="1813" width="27.42578125" style="2" customWidth="1"/>
    <col min="1814" max="1814" width="20.5703125" style="2" customWidth="1"/>
    <col min="1815" max="1815" width="27.42578125" style="2" customWidth="1"/>
    <col min="1816" max="1816" width="59.5703125" style="2" customWidth="1"/>
    <col min="1817" max="2045" width="10.7109375" style="2"/>
    <col min="2046" max="2046" width="15.42578125" style="2" customWidth="1"/>
    <col min="2047" max="2047" width="58.5703125" style="2" customWidth="1"/>
    <col min="2048" max="2051" width="5.7109375" style="2" customWidth="1"/>
    <col min="2052" max="2055" width="4.7109375" style="2" customWidth="1"/>
    <col min="2056" max="2056" width="3.42578125" style="2" customWidth="1"/>
    <col min="2057" max="2057" width="6.5703125" style="2" customWidth="1"/>
    <col min="2058" max="2059" width="14.85546875" style="2" customWidth="1"/>
    <col min="2060" max="2060" width="3.42578125" style="2" customWidth="1"/>
    <col min="2061" max="2061" width="15.42578125" style="2" customWidth="1"/>
    <col min="2062" max="2062" width="41.140625" style="2" customWidth="1"/>
    <col min="2063" max="2063" width="3.5703125" style="2" customWidth="1"/>
    <col min="2064" max="2064" width="15.42578125" style="2" customWidth="1"/>
    <col min="2065" max="2065" width="41.140625" style="2" customWidth="1"/>
    <col min="2066" max="2066" width="3.5703125" style="2" customWidth="1"/>
    <col min="2067" max="2067" width="15.42578125" style="2" customWidth="1"/>
    <col min="2068" max="2068" width="41.140625" style="2" customWidth="1"/>
    <col min="2069" max="2069" width="27.42578125" style="2" customWidth="1"/>
    <col min="2070" max="2070" width="20.5703125" style="2" customWidth="1"/>
    <col min="2071" max="2071" width="27.42578125" style="2" customWidth="1"/>
    <col min="2072" max="2072" width="59.5703125" style="2" customWidth="1"/>
    <col min="2073" max="2301" width="10.7109375" style="2"/>
    <col min="2302" max="2302" width="15.42578125" style="2" customWidth="1"/>
    <col min="2303" max="2303" width="58.5703125" style="2" customWidth="1"/>
    <col min="2304" max="2307" width="5.7109375" style="2" customWidth="1"/>
    <col min="2308" max="2311" width="4.7109375" style="2" customWidth="1"/>
    <col min="2312" max="2312" width="3.42578125" style="2" customWidth="1"/>
    <col min="2313" max="2313" width="6.5703125" style="2" customWidth="1"/>
    <col min="2314" max="2315" width="14.85546875" style="2" customWidth="1"/>
    <col min="2316" max="2316" width="3.42578125" style="2" customWidth="1"/>
    <col min="2317" max="2317" width="15.42578125" style="2" customWidth="1"/>
    <col min="2318" max="2318" width="41.140625" style="2" customWidth="1"/>
    <col min="2319" max="2319" width="3.5703125" style="2" customWidth="1"/>
    <col min="2320" max="2320" width="15.42578125" style="2" customWidth="1"/>
    <col min="2321" max="2321" width="41.140625" style="2" customWidth="1"/>
    <col min="2322" max="2322" width="3.5703125" style="2" customWidth="1"/>
    <col min="2323" max="2323" width="15.42578125" style="2" customWidth="1"/>
    <col min="2324" max="2324" width="41.140625" style="2" customWidth="1"/>
    <col min="2325" max="2325" width="27.42578125" style="2" customWidth="1"/>
    <col min="2326" max="2326" width="20.5703125" style="2" customWidth="1"/>
    <col min="2327" max="2327" width="27.42578125" style="2" customWidth="1"/>
    <col min="2328" max="2328" width="59.5703125" style="2" customWidth="1"/>
    <col min="2329" max="2557" width="10.7109375" style="2"/>
    <col min="2558" max="2558" width="15.42578125" style="2" customWidth="1"/>
    <col min="2559" max="2559" width="58.5703125" style="2" customWidth="1"/>
    <col min="2560" max="2563" width="5.7109375" style="2" customWidth="1"/>
    <col min="2564" max="2567" width="4.7109375" style="2" customWidth="1"/>
    <col min="2568" max="2568" width="3.42578125" style="2" customWidth="1"/>
    <col min="2569" max="2569" width="6.5703125" style="2" customWidth="1"/>
    <col min="2570" max="2571" width="14.85546875" style="2" customWidth="1"/>
    <col min="2572" max="2572" width="3.42578125" style="2" customWidth="1"/>
    <col min="2573" max="2573" width="15.42578125" style="2" customWidth="1"/>
    <col min="2574" max="2574" width="41.140625" style="2" customWidth="1"/>
    <col min="2575" max="2575" width="3.5703125" style="2" customWidth="1"/>
    <col min="2576" max="2576" width="15.42578125" style="2" customWidth="1"/>
    <col min="2577" max="2577" width="41.140625" style="2" customWidth="1"/>
    <col min="2578" max="2578" width="3.5703125" style="2" customWidth="1"/>
    <col min="2579" max="2579" width="15.42578125" style="2" customWidth="1"/>
    <col min="2580" max="2580" width="41.140625" style="2" customWidth="1"/>
    <col min="2581" max="2581" width="27.42578125" style="2" customWidth="1"/>
    <col min="2582" max="2582" width="20.5703125" style="2" customWidth="1"/>
    <col min="2583" max="2583" width="27.42578125" style="2" customWidth="1"/>
    <col min="2584" max="2584" width="59.5703125" style="2" customWidth="1"/>
    <col min="2585" max="2813" width="10.7109375" style="2"/>
    <col min="2814" max="2814" width="15.42578125" style="2" customWidth="1"/>
    <col min="2815" max="2815" width="58.5703125" style="2" customWidth="1"/>
    <col min="2816" max="2819" width="5.7109375" style="2" customWidth="1"/>
    <col min="2820" max="2823" width="4.7109375" style="2" customWidth="1"/>
    <col min="2824" max="2824" width="3.42578125" style="2" customWidth="1"/>
    <col min="2825" max="2825" width="6.5703125" style="2" customWidth="1"/>
    <col min="2826" max="2827" width="14.85546875" style="2" customWidth="1"/>
    <col min="2828" max="2828" width="3.42578125" style="2" customWidth="1"/>
    <col min="2829" max="2829" width="15.42578125" style="2" customWidth="1"/>
    <col min="2830" max="2830" width="41.140625" style="2" customWidth="1"/>
    <col min="2831" max="2831" width="3.5703125" style="2" customWidth="1"/>
    <col min="2832" max="2832" width="15.42578125" style="2" customWidth="1"/>
    <col min="2833" max="2833" width="41.140625" style="2" customWidth="1"/>
    <col min="2834" max="2834" width="3.5703125" style="2" customWidth="1"/>
    <col min="2835" max="2835" width="15.42578125" style="2" customWidth="1"/>
    <col min="2836" max="2836" width="41.140625" style="2" customWidth="1"/>
    <col min="2837" max="2837" width="27.42578125" style="2" customWidth="1"/>
    <col min="2838" max="2838" width="20.5703125" style="2" customWidth="1"/>
    <col min="2839" max="2839" width="27.42578125" style="2" customWidth="1"/>
    <col min="2840" max="2840" width="59.5703125" style="2" customWidth="1"/>
    <col min="2841" max="3069" width="10.7109375" style="2"/>
    <col min="3070" max="3070" width="15.42578125" style="2" customWidth="1"/>
    <col min="3071" max="3071" width="58.5703125" style="2" customWidth="1"/>
    <col min="3072" max="3075" width="5.7109375" style="2" customWidth="1"/>
    <col min="3076" max="3079" width="4.7109375" style="2" customWidth="1"/>
    <col min="3080" max="3080" width="3.42578125" style="2" customWidth="1"/>
    <col min="3081" max="3081" width="6.5703125" style="2" customWidth="1"/>
    <col min="3082" max="3083" width="14.85546875" style="2" customWidth="1"/>
    <col min="3084" max="3084" width="3.42578125" style="2" customWidth="1"/>
    <col min="3085" max="3085" width="15.42578125" style="2" customWidth="1"/>
    <col min="3086" max="3086" width="41.140625" style="2" customWidth="1"/>
    <col min="3087" max="3087" width="3.5703125" style="2" customWidth="1"/>
    <col min="3088" max="3088" width="15.42578125" style="2" customWidth="1"/>
    <col min="3089" max="3089" width="41.140625" style="2" customWidth="1"/>
    <col min="3090" max="3090" width="3.5703125" style="2" customWidth="1"/>
    <col min="3091" max="3091" width="15.42578125" style="2" customWidth="1"/>
    <col min="3092" max="3092" width="41.140625" style="2" customWidth="1"/>
    <col min="3093" max="3093" width="27.42578125" style="2" customWidth="1"/>
    <col min="3094" max="3094" width="20.5703125" style="2" customWidth="1"/>
    <col min="3095" max="3095" width="27.42578125" style="2" customWidth="1"/>
    <col min="3096" max="3096" width="59.5703125" style="2" customWidth="1"/>
    <col min="3097" max="3325" width="10.7109375" style="2"/>
    <col min="3326" max="3326" width="15.42578125" style="2" customWidth="1"/>
    <col min="3327" max="3327" width="58.5703125" style="2" customWidth="1"/>
    <col min="3328" max="3331" width="5.7109375" style="2" customWidth="1"/>
    <col min="3332" max="3335" width="4.7109375" style="2" customWidth="1"/>
    <col min="3336" max="3336" width="3.42578125" style="2" customWidth="1"/>
    <col min="3337" max="3337" width="6.5703125" style="2" customWidth="1"/>
    <col min="3338" max="3339" width="14.85546875" style="2" customWidth="1"/>
    <col min="3340" max="3340" width="3.42578125" style="2" customWidth="1"/>
    <col min="3341" max="3341" width="15.42578125" style="2" customWidth="1"/>
    <col min="3342" max="3342" width="41.140625" style="2" customWidth="1"/>
    <col min="3343" max="3343" width="3.5703125" style="2" customWidth="1"/>
    <col min="3344" max="3344" width="15.42578125" style="2" customWidth="1"/>
    <col min="3345" max="3345" width="41.140625" style="2" customWidth="1"/>
    <col min="3346" max="3346" width="3.5703125" style="2" customWidth="1"/>
    <col min="3347" max="3347" width="15.42578125" style="2" customWidth="1"/>
    <col min="3348" max="3348" width="41.140625" style="2" customWidth="1"/>
    <col min="3349" max="3349" width="27.42578125" style="2" customWidth="1"/>
    <col min="3350" max="3350" width="20.5703125" style="2" customWidth="1"/>
    <col min="3351" max="3351" width="27.42578125" style="2" customWidth="1"/>
    <col min="3352" max="3352" width="59.5703125" style="2" customWidth="1"/>
    <col min="3353" max="3581" width="10.7109375" style="2"/>
    <col min="3582" max="3582" width="15.42578125" style="2" customWidth="1"/>
    <col min="3583" max="3583" width="58.5703125" style="2" customWidth="1"/>
    <col min="3584" max="3587" width="5.7109375" style="2" customWidth="1"/>
    <col min="3588" max="3591" width="4.7109375" style="2" customWidth="1"/>
    <col min="3592" max="3592" width="3.42578125" style="2" customWidth="1"/>
    <col min="3593" max="3593" width="6.5703125" style="2" customWidth="1"/>
    <col min="3594" max="3595" width="14.85546875" style="2" customWidth="1"/>
    <col min="3596" max="3596" width="3.42578125" style="2" customWidth="1"/>
    <col min="3597" max="3597" width="15.42578125" style="2" customWidth="1"/>
    <col min="3598" max="3598" width="41.140625" style="2" customWidth="1"/>
    <col min="3599" max="3599" width="3.5703125" style="2" customWidth="1"/>
    <col min="3600" max="3600" width="15.42578125" style="2" customWidth="1"/>
    <col min="3601" max="3601" width="41.140625" style="2" customWidth="1"/>
    <col min="3602" max="3602" width="3.5703125" style="2" customWidth="1"/>
    <col min="3603" max="3603" width="15.42578125" style="2" customWidth="1"/>
    <col min="3604" max="3604" width="41.140625" style="2" customWidth="1"/>
    <col min="3605" max="3605" width="27.42578125" style="2" customWidth="1"/>
    <col min="3606" max="3606" width="20.5703125" style="2" customWidth="1"/>
    <col min="3607" max="3607" width="27.42578125" style="2" customWidth="1"/>
    <col min="3608" max="3608" width="59.5703125" style="2" customWidth="1"/>
    <col min="3609" max="3837" width="10.7109375" style="2"/>
    <col min="3838" max="3838" width="15.42578125" style="2" customWidth="1"/>
    <col min="3839" max="3839" width="58.5703125" style="2" customWidth="1"/>
    <col min="3840" max="3843" width="5.7109375" style="2" customWidth="1"/>
    <col min="3844" max="3847" width="4.7109375" style="2" customWidth="1"/>
    <col min="3848" max="3848" width="3.42578125" style="2" customWidth="1"/>
    <col min="3849" max="3849" width="6.5703125" style="2" customWidth="1"/>
    <col min="3850" max="3851" width="14.85546875" style="2" customWidth="1"/>
    <col min="3852" max="3852" width="3.42578125" style="2" customWidth="1"/>
    <col min="3853" max="3853" width="15.42578125" style="2" customWidth="1"/>
    <col min="3854" max="3854" width="41.140625" style="2" customWidth="1"/>
    <col min="3855" max="3855" width="3.5703125" style="2" customWidth="1"/>
    <col min="3856" max="3856" width="15.42578125" style="2" customWidth="1"/>
    <col min="3857" max="3857" width="41.140625" style="2" customWidth="1"/>
    <col min="3858" max="3858" width="3.5703125" style="2" customWidth="1"/>
    <col min="3859" max="3859" width="15.42578125" style="2" customWidth="1"/>
    <col min="3860" max="3860" width="41.140625" style="2" customWidth="1"/>
    <col min="3861" max="3861" width="27.42578125" style="2" customWidth="1"/>
    <col min="3862" max="3862" width="20.5703125" style="2" customWidth="1"/>
    <col min="3863" max="3863" width="27.42578125" style="2" customWidth="1"/>
    <col min="3864" max="3864" width="59.5703125" style="2" customWidth="1"/>
    <col min="3865" max="4093" width="10.7109375" style="2"/>
    <col min="4094" max="4094" width="15.42578125" style="2" customWidth="1"/>
    <col min="4095" max="4095" width="58.5703125" style="2" customWidth="1"/>
    <col min="4096" max="4099" width="5.7109375" style="2" customWidth="1"/>
    <col min="4100" max="4103" width="4.7109375" style="2" customWidth="1"/>
    <col min="4104" max="4104" width="3.42578125" style="2" customWidth="1"/>
    <col min="4105" max="4105" width="6.5703125" style="2" customWidth="1"/>
    <col min="4106" max="4107" width="14.85546875" style="2" customWidth="1"/>
    <col min="4108" max="4108" width="3.42578125" style="2" customWidth="1"/>
    <col min="4109" max="4109" width="15.42578125" style="2" customWidth="1"/>
    <col min="4110" max="4110" width="41.140625" style="2" customWidth="1"/>
    <col min="4111" max="4111" width="3.5703125" style="2" customWidth="1"/>
    <col min="4112" max="4112" width="15.42578125" style="2" customWidth="1"/>
    <col min="4113" max="4113" width="41.140625" style="2" customWidth="1"/>
    <col min="4114" max="4114" width="3.5703125" style="2" customWidth="1"/>
    <col min="4115" max="4115" width="15.42578125" style="2" customWidth="1"/>
    <col min="4116" max="4116" width="41.140625" style="2" customWidth="1"/>
    <col min="4117" max="4117" width="27.42578125" style="2" customWidth="1"/>
    <col min="4118" max="4118" width="20.5703125" style="2" customWidth="1"/>
    <col min="4119" max="4119" width="27.42578125" style="2" customWidth="1"/>
    <col min="4120" max="4120" width="59.5703125" style="2" customWidth="1"/>
    <col min="4121" max="4349" width="10.7109375" style="2"/>
    <col min="4350" max="4350" width="15.42578125" style="2" customWidth="1"/>
    <col min="4351" max="4351" width="58.5703125" style="2" customWidth="1"/>
    <col min="4352" max="4355" width="5.7109375" style="2" customWidth="1"/>
    <col min="4356" max="4359" width="4.7109375" style="2" customWidth="1"/>
    <col min="4360" max="4360" width="3.42578125" style="2" customWidth="1"/>
    <col min="4361" max="4361" width="6.5703125" style="2" customWidth="1"/>
    <col min="4362" max="4363" width="14.85546875" style="2" customWidth="1"/>
    <col min="4364" max="4364" width="3.42578125" style="2" customWidth="1"/>
    <col min="4365" max="4365" width="15.42578125" style="2" customWidth="1"/>
    <col min="4366" max="4366" width="41.140625" style="2" customWidth="1"/>
    <col min="4367" max="4367" width="3.5703125" style="2" customWidth="1"/>
    <col min="4368" max="4368" width="15.42578125" style="2" customWidth="1"/>
    <col min="4369" max="4369" width="41.140625" style="2" customWidth="1"/>
    <col min="4370" max="4370" width="3.5703125" style="2" customWidth="1"/>
    <col min="4371" max="4371" width="15.42578125" style="2" customWidth="1"/>
    <col min="4372" max="4372" width="41.140625" style="2" customWidth="1"/>
    <col min="4373" max="4373" width="27.42578125" style="2" customWidth="1"/>
    <col min="4374" max="4374" width="20.5703125" style="2" customWidth="1"/>
    <col min="4375" max="4375" width="27.42578125" style="2" customWidth="1"/>
    <col min="4376" max="4376" width="59.5703125" style="2" customWidth="1"/>
    <col min="4377" max="4605" width="10.7109375" style="2"/>
    <col min="4606" max="4606" width="15.42578125" style="2" customWidth="1"/>
    <col min="4607" max="4607" width="58.5703125" style="2" customWidth="1"/>
    <col min="4608" max="4611" width="5.7109375" style="2" customWidth="1"/>
    <col min="4612" max="4615" width="4.7109375" style="2" customWidth="1"/>
    <col min="4616" max="4616" width="3.42578125" style="2" customWidth="1"/>
    <col min="4617" max="4617" width="6.5703125" style="2" customWidth="1"/>
    <col min="4618" max="4619" width="14.85546875" style="2" customWidth="1"/>
    <col min="4620" max="4620" width="3.42578125" style="2" customWidth="1"/>
    <col min="4621" max="4621" width="15.42578125" style="2" customWidth="1"/>
    <col min="4622" max="4622" width="41.140625" style="2" customWidth="1"/>
    <col min="4623" max="4623" width="3.5703125" style="2" customWidth="1"/>
    <col min="4624" max="4624" width="15.42578125" style="2" customWidth="1"/>
    <col min="4625" max="4625" width="41.140625" style="2" customWidth="1"/>
    <col min="4626" max="4626" width="3.5703125" style="2" customWidth="1"/>
    <col min="4627" max="4627" width="15.42578125" style="2" customWidth="1"/>
    <col min="4628" max="4628" width="41.140625" style="2" customWidth="1"/>
    <col min="4629" max="4629" width="27.42578125" style="2" customWidth="1"/>
    <col min="4630" max="4630" width="20.5703125" style="2" customWidth="1"/>
    <col min="4631" max="4631" width="27.42578125" style="2" customWidth="1"/>
    <col min="4632" max="4632" width="59.5703125" style="2" customWidth="1"/>
    <col min="4633" max="4861" width="10.7109375" style="2"/>
    <col min="4862" max="4862" width="15.42578125" style="2" customWidth="1"/>
    <col min="4863" max="4863" width="58.5703125" style="2" customWidth="1"/>
    <col min="4864" max="4867" width="5.7109375" style="2" customWidth="1"/>
    <col min="4868" max="4871" width="4.7109375" style="2" customWidth="1"/>
    <col min="4872" max="4872" width="3.42578125" style="2" customWidth="1"/>
    <col min="4873" max="4873" width="6.5703125" style="2" customWidth="1"/>
    <col min="4874" max="4875" width="14.85546875" style="2" customWidth="1"/>
    <col min="4876" max="4876" width="3.42578125" style="2" customWidth="1"/>
    <col min="4877" max="4877" width="15.42578125" style="2" customWidth="1"/>
    <col min="4878" max="4878" width="41.140625" style="2" customWidth="1"/>
    <col min="4879" max="4879" width="3.5703125" style="2" customWidth="1"/>
    <col min="4880" max="4880" width="15.42578125" style="2" customWidth="1"/>
    <col min="4881" max="4881" width="41.140625" style="2" customWidth="1"/>
    <col min="4882" max="4882" width="3.5703125" style="2" customWidth="1"/>
    <col min="4883" max="4883" width="15.42578125" style="2" customWidth="1"/>
    <col min="4884" max="4884" width="41.140625" style="2" customWidth="1"/>
    <col min="4885" max="4885" width="27.42578125" style="2" customWidth="1"/>
    <col min="4886" max="4886" width="20.5703125" style="2" customWidth="1"/>
    <col min="4887" max="4887" width="27.42578125" style="2" customWidth="1"/>
    <col min="4888" max="4888" width="59.5703125" style="2" customWidth="1"/>
    <col min="4889" max="5117" width="10.7109375" style="2"/>
    <col min="5118" max="5118" width="15.42578125" style="2" customWidth="1"/>
    <col min="5119" max="5119" width="58.5703125" style="2" customWidth="1"/>
    <col min="5120" max="5123" width="5.7109375" style="2" customWidth="1"/>
    <col min="5124" max="5127" width="4.7109375" style="2" customWidth="1"/>
    <col min="5128" max="5128" width="3.42578125" style="2" customWidth="1"/>
    <col min="5129" max="5129" width="6.5703125" style="2" customWidth="1"/>
    <col min="5130" max="5131" width="14.85546875" style="2" customWidth="1"/>
    <col min="5132" max="5132" width="3.42578125" style="2" customWidth="1"/>
    <col min="5133" max="5133" width="15.42578125" style="2" customWidth="1"/>
    <col min="5134" max="5134" width="41.140625" style="2" customWidth="1"/>
    <col min="5135" max="5135" width="3.5703125" style="2" customWidth="1"/>
    <col min="5136" max="5136" width="15.42578125" style="2" customWidth="1"/>
    <col min="5137" max="5137" width="41.140625" style="2" customWidth="1"/>
    <col min="5138" max="5138" width="3.5703125" style="2" customWidth="1"/>
    <col min="5139" max="5139" width="15.42578125" style="2" customWidth="1"/>
    <col min="5140" max="5140" width="41.140625" style="2" customWidth="1"/>
    <col min="5141" max="5141" width="27.42578125" style="2" customWidth="1"/>
    <col min="5142" max="5142" width="20.5703125" style="2" customWidth="1"/>
    <col min="5143" max="5143" width="27.42578125" style="2" customWidth="1"/>
    <col min="5144" max="5144" width="59.5703125" style="2" customWidth="1"/>
    <col min="5145" max="5373" width="10.7109375" style="2"/>
    <col min="5374" max="5374" width="15.42578125" style="2" customWidth="1"/>
    <col min="5375" max="5375" width="58.5703125" style="2" customWidth="1"/>
    <col min="5376" max="5379" width="5.7109375" style="2" customWidth="1"/>
    <col min="5380" max="5383" width="4.7109375" style="2" customWidth="1"/>
    <col min="5384" max="5384" width="3.42578125" style="2" customWidth="1"/>
    <col min="5385" max="5385" width="6.5703125" style="2" customWidth="1"/>
    <col min="5386" max="5387" width="14.85546875" style="2" customWidth="1"/>
    <col min="5388" max="5388" width="3.42578125" style="2" customWidth="1"/>
    <col min="5389" max="5389" width="15.42578125" style="2" customWidth="1"/>
    <col min="5390" max="5390" width="41.140625" style="2" customWidth="1"/>
    <col min="5391" max="5391" width="3.5703125" style="2" customWidth="1"/>
    <col min="5392" max="5392" width="15.42578125" style="2" customWidth="1"/>
    <col min="5393" max="5393" width="41.140625" style="2" customWidth="1"/>
    <col min="5394" max="5394" width="3.5703125" style="2" customWidth="1"/>
    <col min="5395" max="5395" width="15.42578125" style="2" customWidth="1"/>
    <col min="5396" max="5396" width="41.140625" style="2" customWidth="1"/>
    <col min="5397" max="5397" width="27.42578125" style="2" customWidth="1"/>
    <col min="5398" max="5398" width="20.5703125" style="2" customWidth="1"/>
    <col min="5399" max="5399" width="27.42578125" style="2" customWidth="1"/>
    <col min="5400" max="5400" width="59.5703125" style="2" customWidth="1"/>
    <col min="5401" max="5629" width="10.7109375" style="2"/>
    <col min="5630" max="5630" width="15.42578125" style="2" customWidth="1"/>
    <col min="5631" max="5631" width="58.5703125" style="2" customWidth="1"/>
    <col min="5632" max="5635" width="5.7109375" style="2" customWidth="1"/>
    <col min="5636" max="5639" width="4.7109375" style="2" customWidth="1"/>
    <col min="5640" max="5640" width="3.42578125" style="2" customWidth="1"/>
    <col min="5641" max="5641" width="6.5703125" style="2" customWidth="1"/>
    <col min="5642" max="5643" width="14.85546875" style="2" customWidth="1"/>
    <col min="5644" max="5644" width="3.42578125" style="2" customWidth="1"/>
    <col min="5645" max="5645" width="15.42578125" style="2" customWidth="1"/>
    <col min="5646" max="5646" width="41.140625" style="2" customWidth="1"/>
    <col min="5647" max="5647" width="3.5703125" style="2" customWidth="1"/>
    <col min="5648" max="5648" width="15.42578125" style="2" customWidth="1"/>
    <col min="5649" max="5649" width="41.140625" style="2" customWidth="1"/>
    <col min="5650" max="5650" width="3.5703125" style="2" customWidth="1"/>
    <col min="5651" max="5651" width="15.42578125" style="2" customWidth="1"/>
    <col min="5652" max="5652" width="41.140625" style="2" customWidth="1"/>
    <col min="5653" max="5653" width="27.42578125" style="2" customWidth="1"/>
    <col min="5654" max="5654" width="20.5703125" style="2" customWidth="1"/>
    <col min="5655" max="5655" width="27.42578125" style="2" customWidth="1"/>
    <col min="5656" max="5656" width="59.5703125" style="2" customWidth="1"/>
    <col min="5657" max="5885" width="10.7109375" style="2"/>
    <col min="5886" max="5886" width="15.42578125" style="2" customWidth="1"/>
    <col min="5887" max="5887" width="58.5703125" style="2" customWidth="1"/>
    <col min="5888" max="5891" width="5.7109375" style="2" customWidth="1"/>
    <col min="5892" max="5895" width="4.7109375" style="2" customWidth="1"/>
    <col min="5896" max="5896" width="3.42578125" style="2" customWidth="1"/>
    <col min="5897" max="5897" width="6.5703125" style="2" customWidth="1"/>
    <col min="5898" max="5899" width="14.85546875" style="2" customWidth="1"/>
    <col min="5900" max="5900" width="3.42578125" style="2" customWidth="1"/>
    <col min="5901" max="5901" width="15.42578125" style="2" customWidth="1"/>
    <col min="5902" max="5902" width="41.140625" style="2" customWidth="1"/>
    <col min="5903" max="5903" width="3.5703125" style="2" customWidth="1"/>
    <col min="5904" max="5904" width="15.42578125" style="2" customWidth="1"/>
    <col min="5905" max="5905" width="41.140625" style="2" customWidth="1"/>
    <col min="5906" max="5906" width="3.5703125" style="2" customWidth="1"/>
    <col min="5907" max="5907" width="15.42578125" style="2" customWidth="1"/>
    <col min="5908" max="5908" width="41.140625" style="2" customWidth="1"/>
    <col min="5909" max="5909" width="27.42578125" style="2" customWidth="1"/>
    <col min="5910" max="5910" width="20.5703125" style="2" customWidth="1"/>
    <col min="5911" max="5911" width="27.42578125" style="2" customWidth="1"/>
    <col min="5912" max="5912" width="59.5703125" style="2" customWidth="1"/>
    <col min="5913" max="6141" width="10.7109375" style="2"/>
    <col min="6142" max="6142" width="15.42578125" style="2" customWidth="1"/>
    <col min="6143" max="6143" width="58.5703125" style="2" customWidth="1"/>
    <col min="6144" max="6147" width="5.7109375" style="2" customWidth="1"/>
    <col min="6148" max="6151" width="4.7109375" style="2" customWidth="1"/>
    <col min="6152" max="6152" width="3.42578125" style="2" customWidth="1"/>
    <col min="6153" max="6153" width="6.5703125" style="2" customWidth="1"/>
    <col min="6154" max="6155" width="14.85546875" style="2" customWidth="1"/>
    <col min="6156" max="6156" width="3.42578125" style="2" customWidth="1"/>
    <col min="6157" max="6157" width="15.42578125" style="2" customWidth="1"/>
    <col min="6158" max="6158" width="41.140625" style="2" customWidth="1"/>
    <col min="6159" max="6159" width="3.5703125" style="2" customWidth="1"/>
    <col min="6160" max="6160" width="15.42578125" style="2" customWidth="1"/>
    <col min="6161" max="6161" width="41.140625" style="2" customWidth="1"/>
    <col min="6162" max="6162" width="3.5703125" style="2" customWidth="1"/>
    <col min="6163" max="6163" width="15.42578125" style="2" customWidth="1"/>
    <col min="6164" max="6164" width="41.140625" style="2" customWidth="1"/>
    <col min="6165" max="6165" width="27.42578125" style="2" customWidth="1"/>
    <col min="6166" max="6166" width="20.5703125" style="2" customWidth="1"/>
    <col min="6167" max="6167" width="27.42578125" style="2" customWidth="1"/>
    <col min="6168" max="6168" width="59.5703125" style="2" customWidth="1"/>
    <col min="6169" max="6397" width="10.7109375" style="2"/>
    <col min="6398" max="6398" width="15.42578125" style="2" customWidth="1"/>
    <col min="6399" max="6399" width="58.5703125" style="2" customWidth="1"/>
    <col min="6400" max="6403" width="5.7109375" style="2" customWidth="1"/>
    <col min="6404" max="6407" width="4.7109375" style="2" customWidth="1"/>
    <col min="6408" max="6408" width="3.42578125" style="2" customWidth="1"/>
    <col min="6409" max="6409" width="6.5703125" style="2" customWidth="1"/>
    <col min="6410" max="6411" width="14.85546875" style="2" customWidth="1"/>
    <col min="6412" max="6412" width="3.42578125" style="2" customWidth="1"/>
    <col min="6413" max="6413" width="15.42578125" style="2" customWidth="1"/>
    <col min="6414" max="6414" width="41.140625" style="2" customWidth="1"/>
    <col min="6415" max="6415" width="3.5703125" style="2" customWidth="1"/>
    <col min="6416" max="6416" width="15.42578125" style="2" customWidth="1"/>
    <col min="6417" max="6417" width="41.140625" style="2" customWidth="1"/>
    <col min="6418" max="6418" width="3.5703125" style="2" customWidth="1"/>
    <col min="6419" max="6419" width="15.42578125" style="2" customWidth="1"/>
    <col min="6420" max="6420" width="41.140625" style="2" customWidth="1"/>
    <col min="6421" max="6421" width="27.42578125" style="2" customWidth="1"/>
    <col min="6422" max="6422" width="20.5703125" style="2" customWidth="1"/>
    <col min="6423" max="6423" width="27.42578125" style="2" customWidth="1"/>
    <col min="6424" max="6424" width="59.5703125" style="2" customWidth="1"/>
    <col min="6425" max="6653" width="10.7109375" style="2"/>
    <col min="6654" max="6654" width="15.42578125" style="2" customWidth="1"/>
    <col min="6655" max="6655" width="58.5703125" style="2" customWidth="1"/>
    <col min="6656" max="6659" width="5.7109375" style="2" customWidth="1"/>
    <col min="6660" max="6663" width="4.7109375" style="2" customWidth="1"/>
    <col min="6664" max="6664" width="3.42578125" style="2" customWidth="1"/>
    <col min="6665" max="6665" width="6.5703125" style="2" customWidth="1"/>
    <col min="6666" max="6667" width="14.85546875" style="2" customWidth="1"/>
    <col min="6668" max="6668" width="3.42578125" style="2" customWidth="1"/>
    <col min="6669" max="6669" width="15.42578125" style="2" customWidth="1"/>
    <col min="6670" max="6670" width="41.140625" style="2" customWidth="1"/>
    <col min="6671" max="6671" width="3.5703125" style="2" customWidth="1"/>
    <col min="6672" max="6672" width="15.42578125" style="2" customWidth="1"/>
    <col min="6673" max="6673" width="41.140625" style="2" customWidth="1"/>
    <col min="6674" max="6674" width="3.5703125" style="2" customWidth="1"/>
    <col min="6675" max="6675" width="15.42578125" style="2" customWidth="1"/>
    <col min="6676" max="6676" width="41.140625" style="2" customWidth="1"/>
    <col min="6677" max="6677" width="27.42578125" style="2" customWidth="1"/>
    <col min="6678" max="6678" width="20.5703125" style="2" customWidth="1"/>
    <col min="6679" max="6679" width="27.42578125" style="2" customWidth="1"/>
    <col min="6680" max="6680" width="59.5703125" style="2" customWidth="1"/>
    <col min="6681" max="6909" width="10.7109375" style="2"/>
    <col min="6910" max="6910" width="15.42578125" style="2" customWidth="1"/>
    <col min="6911" max="6911" width="58.5703125" style="2" customWidth="1"/>
    <col min="6912" max="6915" width="5.7109375" style="2" customWidth="1"/>
    <col min="6916" max="6919" width="4.7109375" style="2" customWidth="1"/>
    <col min="6920" max="6920" width="3.42578125" style="2" customWidth="1"/>
    <col min="6921" max="6921" width="6.5703125" style="2" customWidth="1"/>
    <col min="6922" max="6923" width="14.85546875" style="2" customWidth="1"/>
    <col min="6924" max="6924" width="3.42578125" style="2" customWidth="1"/>
    <col min="6925" max="6925" width="15.42578125" style="2" customWidth="1"/>
    <col min="6926" max="6926" width="41.140625" style="2" customWidth="1"/>
    <col min="6927" max="6927" width="3.5703125" style="2" customWidth="1"/>
    <col min="6928" max="6928" width="15.42578125" style="2" customWidth="1"/>
    <col min="6929" max="6929" width="41.140625" style="2" customWidth="1"/>
    <col min="6930" max="6930" width="3.5703125" style="2" customWidth="1"/>
    <col min="6931" max="6931" width="15.42578125" style="2" customWidth="1"/>
    <col min="6932" max="6932" width="41.140625" style="2" customWidth="1"/>
    <col min="6933" max="6933" width="27.42578125" style="2" customWidth="1"/>
    <col min="6934" max="6934" width="20.5703125" style="2" customWidth="1"/>
    <col min="6935" max="6935" width="27.42578125" style="2" customWidth="1"/>
    <col min="6936" max="6936" width="59.5703125" style="2" customWidth="1"/>
    <col min="6937" max="7165" width="10.7109375" style="2"/>
    <col min="7166" max="7166" width="15.42578125" style="2" customWidth="1"/>
    <col min="7167" max="7167" width="58.5703125" style="2" customWidth="1"/>
    <col min="7168" max="7171" width="5.7109375" style="2" customWidth="1"/>
    <col min="7172" max="7175" width="4.7109375" style="2" customWidth="1"/>
    <col min="7176" max="7176" width="3.42578125" style="2" customWidth="1"/>
    <col min="7177" max="7177" width="6.5703125" style="2" customWidth="1"/>
    <col min="7178" max="7179" width="14.85546875" style="2" customWidth="1"/>
    <col min="7180" max="7180" width="3.42578125" style="2" customWidth="1"/>
    <col min="7181" max="7181" width="15.42578125" style="2" customWidth="1"/>
    <col min="7182" max="7182" width="41.140625" style="2" customWidth="1"/>
    <col min="7183" max="7183" width="3.5703125" style="2" customWidth="1"/>
    <col min="7184" max="7184" width="15.42578125" style="2" customWidth="1"/>
    <col min="7185" max="7185" width="41.140625" style="2" customWidth="1"/>
    <col min="7186" max="7186" width="3.5703125" style="2" customWidth="1"/>
    <col min="7187" max="7187" width="15.42578125" style="2" customWidth="1"/>
    <col min="7188" max="7188" width="41.140625" style="2" customWidth="1"/>
    <col min="7189" max="7189" width="27.42578125" style="2" customWidth="1"/>
    <col min="7190" max="7190" width="20.5703125" style="2" customWidth="1"/>
    <col min="7191" max="7191" width="27.42578125" style="2" customWidth="1"/>
    <col min="7192" max="7192" width="59.5703125" style="2" customWidth="1"/>
    <col min="7193" max="7421" width="10.7109375" style="2"/>
    <col min="7422" max="7422" width="15.42578125" style="2" customWidth="1"/>
    <col min="7423" max="7423" width="58.5703125" style="2" customWidth="1"/>
    <col min="7424" max="7427" width="5.7109375" style="2" customWidth="1"/>
    <col min="7428" max="7431" width="4.7109375" style="2" customWidth="1"/>
    <col min="7432" max="7432" width="3.42578125" style="2" customWidth="1"/>
    <col min="7433" max="7433" width="6.5703125" style="2" customWidth="1"/>
    <col min="7434" max="7435" width="14.85546875" style="2" customWidth="1"/>
    <col min="7436" max="7436" width="3.42578125" style="2" customWidth="1"/>
    <col min="7437" max="7437" width="15.42578125" style="2" customWidth="1"/>
    <col min="7438" max="7438" width="41.140625" style="2" customWidth="1"/>
    <col min="7439" max="7439" width="3.5703125" style="2" customWidth="1"/>
    <col min="7440" max="7440" width="15.42578125" style="2" customWidth="1"/>
    <col min="7441" max="7441" width="41.140625" style="2" customWidth="1"/>
    <col min="7442" max="7442" width="3.5703125" style="2" customWidth="1"/>
    <col min="7443" max="7443" width="15.42578125" style="2" customWidth="1"/>
    <col min="7444" max="7444" width="41.140625" style="2" customWidth="1"/>
    <col min="7445" max="7445" width="27.42578125" style="2" customWidth="1"/>
    <col min="7446" max="7446" width="20.5703125" style="2" customWidth="1"/>
    <col min="7447" max="7447" width="27.42578125" style="2" customWidth="1"/>
    <col min="7448" max="7448" width="59.5703125" style="2" customWidth="1"/>
    <col min="7449" max="7677" width="10.7109375" style="2"/>
    <col min="7678" max="7678" width="15.42578125" style="2" customWidth="1"/>
    <col min="7679" max="7679" width="58.5703125" style="2" customWidth="1"/>
    <col min="7680" max="7683" width="5.7109375" style="2" customWidth="1"/>
    <col min="7684" max="7687" width="4.7109375" style="2" customWidth="1"/>
    <col min="7688" max="7688" width="3.42578125" style="2" customWidth="1"/>
    <col min="7689" max="7689" width="6.5703125" style="2" customWidth="1"/>
    <col min="7690" max="7691" width="14.85546875" style="2" customWidth="1"/>
    <col min="7692" max="7692" width="3.42578125" style="2" customWidth="1"/>
    <col min="7693" max="7693" width="15.42578125" style="2" customWidth="1"/>
    <col min="7694" max="7694" width="41.140625" style="2" customWidth="1"/>
    <col min="7695" max="7695" width="3.5703125" style="2" customWidth="1"/>
    <col min="7696" max="7696" width="15.42578125" style="2" customWidth="1"/>
    <col min="7697" max="7697" width="41.140625" style="2" customWidth="1"/>
    <col min="7698" max="7698" width="3.5703125" style="2" customWidth="1"/>
    <col min="7699" max="7699" width="15.42578125" style="2" customWidth="1"/>
    <col min="7700" max="7700" width="41.140625" style="2" customWidth="1"/>
    <col min="7701" max="7701" width="27.42578125" style="2" customWidth="1"/>
    <col min="7702" max="7702" width="20.5703125" style="2" customWidth="1"/>
    <col min="7703" max="7703" width="27.42578125" style="2" customWidth="1"/>
    <col min="7704" max="7704" width="59.5703125" style="2" customWidth="1"/>
    <col min="7705" max="7933" width="10.7109375" style="2"/>
    <col min="7934" max="7934" width="15.42578125" style="2" customWidth="1"/>
    <col min="7935" max="7935" width="58.5703125" style="2" customWidth="1"/>
    <col min="7936" max="7939" width="5.7109375" style="2" customWidth="1"/>
    <col min="7940" max="7943" width="4.7109375" style="2" customWidth="1"/>
    <col min="7944" max="7944" width="3.42578125" style="2" customWidth="1"/>
    <col min="7945" max="7945" width="6.5703125" style="2" customWidth="1"/>
    <col min="7946" max="7947" width="14.85546875" style="2" customWidth="1"/>
    <col min="7948" max="7948" width="3.42578125" style="2" customWidth="1"/>
    <col min="7949" max="7949" width="15.42578125" style="2" customWidth="1"/>
    <col min="7950" max="7950" width="41.140625" style="2" customWidth="1"/>
    <col min="7951" max="7951" width="3.5703125" style="2" customWidth="1"/>
    <col min="7952" max="7952" width="15.42578125" style="2" customWidth="1"/>
    <col min="7953" max="7953" width="41.140625" style="2" customWidth="1"/>
    <col min="7954" max="7954" width="3.5703125" style="2" customWidth="1"/>
    <col min="7955" max="7955" width="15.42578125" style="2" customWidth="1"/>
    <col min="7956" max="7956" width="41.140625" style="2" customWidth="1"/>
    <col min="7957" max="7957" width="27.42578125" style="2" customWidth="1"/>
    <col min="7958" max="7958" width="20.5703125" style="2" customWidth="1"/>
    <col min="7959" max="7959" width="27.42578125" style="2" customWidth="1"/>
    <col min="7960" max="7960" width="59.5703125" style="2" customWidth="1"/>
    <col min="7961" max="8189" width="10.7109375" style="2"/>
    <col min="8190" max="8190" width="15.42578125" style="2" customWidth="1"/>
    <col min="8191" max="8191" width="58.5703125" style="2" customWidth="1"/>
    <col min="8192" max="8195" width="5.7109375" style="2" customWidth="1"/>
    <col min="8196" max="8199" width="4.7109375" style="2" customWidth="1"/>
    <col min="8200" max="8200" width="3.42578125" style="2" customWidth="1"/>
    <col min="8201" max="8201" width="6.5703125" style="2" customWidth="1"/>
    <col min="8202" max="8203" width="14.85546875" style="2" customWidth="1"/>
    <col min="8204" max="8204" width="3.42578125" style="2" customWidth="1"/>
    <col min="8205" max="8205" width="15.42578125" style="2" customWidth="1"/>
    <col min="8206" max="8206" width="41.140625" style="2" customWidth="1"/>
    <col min="8207" max="8207" width="3.5703125" style="2" customWidth="1"/>
    <col min="8208" max="8208" width="15.42578125" style="2" customWidth="1"/>
    <col min="8209" max="8209" width="41.140625" style="2" customWidth="1"/>
    <col min="8210" max="8210" width="3.5703125" style="2" customWidth="1"/>
    <col min="8211" max="8211" width="15.42578125" style="2" customWidth="1"/>
    <col min="8212" max="8212" width="41.140625" style="2" customWidth="1"/>
    <col min="8213" max="8213" width="27.42578125" style="2" customWidth="1"/>
    <col min="8214" max="8214" width="20.5703125" style="2" customWidth="1"/>
    <col min="8215" max="8215" width="27.42578125" style="2" customWidth="1"/>
    <col min="8216" max="8216" width="59.5703125" style="2" customWidth="1"/>
    <col min="8217" max="8445" width="10.7109375" style="2"/>
    <col min="8446" max="8446" width="15.42578125" style="2" customWidth="1"/>
    <col min="8447" max="8447" width="58.5703125" style="2" customWidth="1"/>
    <col min="8448" max="8451" width="5.7109375" style="2" customWidth="1"/>
    <col min="8452" max="8455" width="4.7109375" style="2" customWidth="1"/>
    <col min="8456" max="8456" width="3.42578125" style="2" customWidth="1"/>
    <col min="8457" max="8457" width="6.5703125" style="2" customWidth="1"/>
    <col min="8458" max="8459" width="14.85546875" style="2" customWidth="1"/>
    <col min="8460" max="8460" width="3.42578125" style="2" customWidth="1"/>
    <col min="8461" max="8461" width="15.42578125" style="2" customWidth="1"/>
    <col min="8462" max="8462" width="41.140625" style="2" customWidth="1"/>
    <col min="8463" max="8463" width="3.5703125" style="2" customWidth="1"/>
    <col min="8464" max="8464" width="15.42578125" style="2" customWidth="1"/>
    <col min="8465" max="8465" width="41.140625" style="2" customWidth="1"/>
    <col min="8466" max="8466" width="3.5703125" style="2" customWidth="1"/>
    <col min="8467" max="8467" width="15.42578125" style="2" customWidth="1"/>
    <col min="8468" max="8468" width="41.140625" style="2" customWidth="1"/>
    <col min="8469" max="8469" width="27.42578125" style="2" customWidth="1"/>
    <col min="8470" max="8470" width="20.5703125" style="2" customWidth="1"/>
    <col min="8471" max="8471" width="27.42578125" style="2" customWidth="1"/>
    <col min="8472" max="8472" width="59.5703125" style="2" customWidth="1"/>
    <col min="8473" max="8701" width="10.7109375" style="2"/>
    <col min="8702" max="8702" width="15.42578125" style="2" customWidth="1"/>
    <col min="8703" max="8703" width="58.5703125" style="2" customWidth="1"/>
    <col min="8704" max="8707" width="5.7109375" style="2" customWidth="1"/>
    <col min="8708" max="8711" width="4.7109375" style="2" customWidth="1"/>
    <col min="8712" max="8712" width="3.42578125" style="2" customWidth="1"/>
    <col min="8713" max="8713" width="6.5703125" style="2" customWidth="1"/>
    <col min="8714" max="8715" width="14.85546875" style="2" customWidth="1"/>
    <col min="8716" max="8716" width="3.42578125" style="2" customWidth="1"/>
    <col min="8717" max="8717" width="15.42578125" style="2" customWidth="1"/>
    <col min="8718" max="8718" width="41.140625" style="2" customWidth="1"/>
    <col min="8719" max="8719" width="3.5703125" style="2" customWidth="1"/>
    <col min="8720" max="8720" width="15.42578125" style="2" customWidth="1"/>
    <col min="8721" max="8721" width="41.140625" style="2" customWidth="1"/>
    <col min="8722" max="8722" width="3.5703125" style="2" customWidth="1"/>
    <col min="8723" max="8723" width="15.42578125" style="2" customWidth="1"/>
    <col min="8724" max="8724" width="41.140625" style="2" customWidth="1"/>
    <col min="8725" max="8725" width="27.42578125" style="2" customWidth="1"/>
    <col min="8726" max="8726" width="20.5703125" style="2" customWidth="1"/>
    <col min="8727" max="8727" width="27.42578125" style="2" customWidth="1"/>
    <col min="8728" max="8728" width="59.5703125" style="2" customWidth="1"/>
    <col min="8729" max="8957" width="10.7109375" style="2"/>
    <col min="8958" max="8958" width="15.42578125" style="2" customWidth="1"/>
    <col min="8959" max="8959" width="58.5703125" style="2" customWidth="1"/>
    <col min="8960" max="8963" width="5.7109375" style="2" customWidth="1"/>
    <col min="8964" max="8967" width="4.7109375" style="2" customWidth="1"/>
    <col min="8968" max="8968" width="3.42578125" style="2" customWidth="1"/>
    <col min="8969" max="8969" width="6.5703125" style="2" customWidth="1"/>
    <col min="8970" max="8971" width="14.85546875" style="2" customWidth="1"/>
    <col min="8972" max="8972" width="3.42578125" style="2" customWidth="1"/>
    <col min="8973" max="8973" width="15.42578125" style="2" customWidth="1"/>
    <col min="8974" max="8974" width="41.140625" style="2" customWidth="1"/>
    <col min="8975" max="8975" width="3.5703125" style="2" customWidth="1"/>
    <col min="8976" max="8976" width="15.42578125" style="2" customWidth="1"/>
    <col min="8977" max="8977" width="41.140625" style="2" customWidth="1"/>
    <col min="8978" max="8978" width="3.5703125" style="2" customWidth="1"/>
    <col min="8979" max="8979" width="15.42578125" style="2" customWidth="1"/>
    <col min="8980" max="8980" width="41.140625" style="2" customWidth="1"/>
    <col min="8981" max="8981" width="27.42578125" style="2" customWidth="1"/>
    <col min="8982" max="8982" width="20.5703125" style="2" customWidth="1"/>
    <col min="8983" max="8983" width="27.42578125" style="2" customWidth="1"/>
    <col min="8984" max="8984" width="59.5703125" style="2" customWidth="1"/>
    <col min="8985" max="9213" width="10.7109375" style="2"/>
    <col min="9214" max="9214" width="15.42578125" style="2" customWidth="1"/>
    <col min="9215" max="9215" width="58.5703125" style="2" customWidth="1"/>
    <col min="9216" max="9219" width="5.7109375" style="2" customWidth="1"/>
    <col min="9220" max="9223" width="4.7109375" style="2" customWidth="1"/>
    <col min="9224" max="9224" width="3.42578125" style="2" customWidth="1"/>
    <col min="9225" max="9225" width="6.5703125" style="2" customWidth="1"/>
    <col min="9226" max="9227" width="14.85546875" style="2" customWidth="1"/>
    <col min="9228" max="9228" width="3.42578125" style="2" customWidth="1"/>
    <col min="9229" max="9229" width="15.42578125" style="2" customWidth="1"/>
    <col min="9230" max="9230" width="41.140625" style="2" customWidth="1"/>
    <col min="9231" max="9231" width="3.5703125" style="2" customWidth="1"/>
    <col min="9232" max="9232" width="15.42578125" style="2" customWidth="1"/>
    <col min="9233" max="9233" width="41.140625" style="2" customWidth="1"/>
    <col min="9234" max="9234" width="3.5703125" style="2" customWidth="1"/>
    <col min="9235" max="9235" width="15.42578125" style="2" customWidth="1"/>
    <col min="9236" max="9236" width="41.140625" style="2" customWidth="1"/>
    <col min="9237" max="9237" width="27.42578125" style="2" customWidth="1"/>
    <col min="9238" max="9238" width="20.5703125" style="2" customWidth="1"/>
    <col min="9239" max="9239" width="27.42578125" style="2" customWidth="1"/>
    <col min="9240" max="9240" width="59.5703125" style="2" customWidth="1"/>
    <col min="9241" max="9469" width="10.7109375" style="2"/>
    <col min="9470" max="9470" width="15.42578125" style="2" customWidth="1"/>
    <col min="9471" max="9471" width="58.5703125" style="2" customWidth="1"/>
    <col min="9472" max="9475" width="5.7109375" style="2" customWidth="1"/>
    <col min="9476" max="9479" width="4.7109375" style="2" customWidth="1"/>
    <col min="9480" max="9480" width="3.42578125" style="2" customWidth="1"/>
    <col min="9481" max="9481" width="6.5703125" style="2" customWidth="1"/>
    <col min="9482" max="9483" width="14.85546875" style="2" customWidth="1"/>
    <col min="9484" max="9484" width="3.42578125" style="2" customWidth="1"/>
    <col min="9485" max="9485" width="15.42578125" style="2" customWidth="1"/>
    <col min="9486" max="9486" width="41.140625" style="2" customWidth="1"/>
    <col min="9487" max="9487" width="3.5703125" style="2" customWidth="1"/>
    <col min="9488" max="9488" width="15.42578125" style="2" customWidth="1"/>
    <col min="9489" max="9489" width="41.140625" style="2" customWidth="1"/>
    <col min="9490" max="9490" width="3.5703125" style="2" customWidth="1"/>
    <col min="9491" max="9491" width="15.42578125" style="2" customWidth="1"/>
    <col min="9492" max="9492" width="41.140625" style="2" customWidth="1"/>
    <col min="9493" max="9493" width="27.42578125" style="2" customWidth="1"/>
    <col min="9494" max="9494" width="20.5703125" style="2" customWidth="1"/>
    <col min="9495" max="9495" width="27.42578125" style="2" customWidth="1"/>
    <col min="9496" max="9496" width="59.5703125" style="2" customWidth="1"/>
    <col min="9497" max="9725" width="10.7109375" style="2"/>
    <col min="9726" max="9726" width="15.42578125" style="2" customWidth="1"/>
    <col min="9727" max="9727" width="58.5703125" style="2" customWidth="1"/>
    <col min="9728" max="9731" width="5.7109375" style="2" customWidth="1"/>
    <col min="9732" max="9735" width="4.7109375" style="2" customWidth="1"/>
    <col min="9736" max="9736" width="3.42578125" style="2" customWidth="1"/>
    <col min="9737" max="9737" width="6.5703125" style="2" customWidth="1"/>
    <col min="9738" max="9739" width="14.85546875" style="2" customWidth="1"/>
    <col min="9740" max="9740" width="3.42578125" style="2" customWidth="1"/>
    <col min="9741" max="9741" width="15.42578125" style="2" customWidth="1"/>
    <col min="9742" max="9742" width="41.140625" style="2" customWidth="1"/>
    <col min="9743" max="9743" width="3.5703125" style="2" customWidth="1"/>
    <col min="9744" max="9744" width="15.42578125" style="2" customWidth="1"/>
    <col min="9745" max="9745" width="41.140625" style="2" customWidth="1"/>
    <col min="9746" max="9746" width="3.5703125" style="2" customWidth="1"/>
    <col min="9747" max="9747" width="15.42578125" style="2" customWidth="1"/>
    <col min="9748" max="9748" width="41.140625" style="2" customWidth="1"/>
    <col min="9749" max="9749" width="27.42578125" style="2" customWidth="1"/>
    <col min="9750" max="9750" width="20.5703125" style="2" customWidth="1"/>
    <col min="9751" max="9751" width="27.42578125" style="2" customWidth="1"/>
    <col min="9752" max="9752" width="59.5703125" style="2" customWidth="1"/>
    <col min="9753" max="9981" width="10.7109375" style="2"/>
    <col min="9982" max="9982" width="15.42578125" style="2" customWidth="1"/>
    <col min="9983" max="9983" width="58.5703125" style="2" customWidth="1"/>
    <col min="9984" max="9987" width="5.7109375" style="2" customWidth="1"/>
    <col min="9988" max="9991" width="4.7109375" style="2" customWidth="1"/>
    <col min="9992" max="9992" width="3.42578125" style="2" customWidth="1"/>
    <col min="9993" max="9993" width="6.5703125" style="2" customWidth="1"/>
    <col min="9994" max="9995" width="14.85546875" style="2" customWidth="1"/>
    <col min="9996" max="9996" width="3.42578125" style="2" customWidth="1"/>
    <col min="9997" max="9997" width="15.42578125" style="2" customWidth="1"/>
    <col min="9998" max="9998" width="41.140625" style="2" customWidth="1"/>
    <col min="9999" max="9999" width="3.5703125" style="2" customWidth="1"/>
    <col min="10000" max="10000" width="15.42578125" style="2" customWidth="1"/>
    <col min="10001" max="10001" width="41.140625" style="2" customWidth="1"/>
    <col min="10002" max="10002" width="3.5703125" style="2" customWidth="1"/>
    <col min="10003" max="10003" width="15.42578125" style="2" customWidth="1"/>
    <col min="10004" max="10004" width="41.140625" style="2" customWidth="1"/>
    <col min="10005" max="10005" width="27.42578125" style="2" customWidth="1"/>
    <col min="10006" max="10006" width="20.5703125" style="2" customWidth="1"/>
    <col min="10007" max="10007" width="27.42578125" style="2" customWidth="1"/>
    <col min="10008" max="10008" width="59.5703125" style="2" customWidth="1"/>
    <col min="10009" max="10237" width="10.7109375" style="2"/>
    <col min="10238" max="10238" width="15.42578125" style="2" customWidth="1"/>
    <col min="10239" max="10239" width="58.5703125" style="2" customWidth="1"/>
    <col min="10240" max="10243" width="5.7109375" style="2" customWidth="1"/>
    <col min="10244" max="10247" width="4.7109375" style="2" customWidth="1"/>
    <col min="10248" max="10248" width="3.42578125" style="2" customWidth="1"/>
    <col min="10249" max="10249" width="6.5703125" style="2" customWidth="1"/>
    <col min="10250" max="10251" width="14.85546875" style="2" customWidth="1"/>
    <col min="10252" max="10252" width="3.42578125" style="2" customWidth="1"/>
    <col min="10253" max="10253" width="15.42578125" style="2" customWidth="1"/>
    <col min="10254" max="10254" width="41.140625" style="2" customWidth="1"/>
    <col min="10255" max="10255" width="3.5703125" style="2" customWidth="1"/>
    <col min="10256" max="10256" width="15.42578125" style="2" customWidth="1"/>
    <col min="10257" max="10257" width="41.140625" style="2" customWidth="1"/>
    <col min="10258" max="10258" width="3.5703125" style="2" customWidth="1"/>
    <col min="10259" max="10259" width="15.42578125" style="2" customWidth="1"/>
    <col min="10260" max="10260" width="41.140625" style="2" customWidth="1"/>
    <col min="10261" max="10261" width="27.42578125" style="2" customWidth="1"/>
    <col min="10262" max="10262" width="20.5703125" style="2" customWidth="1"/>
    <col min="10263" max="10263" width="27.42578125" style="2" customWidth="1"/>
    <col min="10264" max="10264" width="59.5703125" style="2" customWidth="1"/>
    <col min="10265" max="10493" width="10.7109375" style="2"/>
    <col min="10494" max="10494" width="15.42578125" style="2" customWidth="1"/>
    <col min="10495" max="10495" width="58.5703125" style="2" customWidth="1"/>
    <col min="10496" max="10499" width="5.7109375" style="2" customWidth="1"/>
    <col min="10500" max="10503" width="4.7109375" style="2" customWidth="1"/>
    <col min="10504" max="10504" width="3.42578125" style="2" customWidth="1"/>
    <col min="10505" max="10505" width="6.5703125" style="2" customWidth="1"/>
    <col min="10506" max="10507" width="14.85546875" style="2" customWidth="1"/>
    <col min="10508" max="10508" width="3.42578125" style="2" customWidth="1"/>
    <col min="10509" max="10509" width="15.42578125" style="2" customWidth="1"/>
    <col min="10510" max="10510" width="41.140625" style="2" customWidth="1"/>
    <col min="10511" max="10511" width="3.5703125" style="2" customWidth="1"/>
    <col min="10512" max="10512" width="15.42578125" style="2" customWidth="1"/>
    <col min="10513" max="10513" width="41.140625" style="2" customWidth="1"/>
    <col min="10514" max="10514" width="3.5703125" style="2" customWidth="1"/>
    <col min="10515" max="10515" width="15.42578125" style="2" customWidth="1"/>
    <col min="10516" max="10516" width="41.140625" style="2" customWidth="1"/>
    <col min="10517" max="10517" width="27.42578125" style="2" customWidth="1"/>
    <col min="10518" max="10518" width="20.5703125" style="2" customWidth="1"/>
    <col min="10519" max="10519" width="27.42578125" style="2" customWidth="1"/>
    <col min="10520" max="10520" width="59.5703125" style="2" customWidth="1"/>
    <col min="10521" max="10749" width="10.7109375" style="2"/>
    <col min="10750" max="10750" width="15.42578125" style="2" customWidth="1"/>
    <col min="10751" max="10751" width="58.5703125" style="2" customWidth="1"/>
    <col min="10752" max="10755" width="5.7109375" style="2" customWidth="1"/>
    <col min="10756" max="10759" width="4.7109375" style="2" customWidth="1"/>
    <col min="10760" max="10760" width="3.42578125" style="2" customWidth="1"/>
    <col min="10761" max="10761" width="6.5703125" style="2" customWidth="1"/>
    <col min="10762" max="10763" width="14.85546875" style="2" customWidth="1"/>
    <col min="10764" max="10764" width="3.42578125" style="2" customWidth="1"/>
    <col min="10765" max="10765" width="15.42578125" style="2" customWidth="1"/>
    <col min="10766" max="10766" width="41.140625" style="2" customWidth="1"/>
    <col min="10767" max="10767" width="3.5703125" style="2" customWidth="1"/>
    <col min="10768" max="10768" width="15.42578125" style="2" customWidth="1"/>
    <col min="10769" max="10769" width="41.140625" style="2" customWidth="1"/>
    <col min="10770" max="10770" width="3.5703125" style="2" customWidth="1"/>
    <col min="10771" max="10771" width="15.42578125" style="2" customWidth="1"/>
    <col min="10772" max="10772" width="41.140625" style="2" customWidth="1"/>
    <col min="10773" max="10773" width="27.42578125" style="2" customWidth="1"/>
    <col min="10774" max="10774" width="20.5703125" style="2" customWidth="1"/>
    <col min="10775" max="10775" width="27.42578125" style="2" customWidth="1"/>
    <col min="10776" max="10776" width="59.5703125" style="2" customWidth="1"/>
    <col min="10777" max="11005" width="10.7109375" style="2"/>
    <col min="11006" max="11006" width="15.42578125" style="2" customWidth="1"/>
    <col min="11007" max="11007" width="58.5703125" style="2" customWidth="1"/>
    <col min="11008" max="11011" width="5.7109375" style="2" customWidth="1"/>
    <col min="11012" max="11015" width="4.7109375" style="2" customWidth="1"/>
    <col min="11016" max="11016" width="3.42578125" style="2" customWidth="1"/>
    <col min="11017" max="11017" width="6.5703125" style="2" customWidth="1"/>
    <col min="11018" max="11019" width="14.85546875" style="2" customWidth="1"/>
    <col min="11020" max="11020" width="3.42578125" style="2" customWidth="1"/>
    <col min="11021" max="11021" width="15.42578125" style="2" customWidth="1"/>
    <col min="11022" max="11022" width="41.140625" style="2" customWidth="1"/>
    <col min="11023" max="11023" width="3.5703125" style="2" customWidth="1"/>
    <col min="11024" max="11024" width="15.42578125" style="2" customWidth="1"/>
    <col min="11025" max="11025" width="41.140625" style="2" customWidth="1"/>
    <col min="11026" max="11026" width="3.5703125" style="2" customWidth="1"/>
    <col min="11027" max="11027" width="15.42578125" style="2" customWidth="1"/>
    <col min="11028" max="11028" width="41.140625" style="2" customWidth="1"/>
    <col min="11029" max="11029" width="27.42578125" style="2" customWidth="1"/>
    <col min="11030" max="11030" width="20.5703125" style="2" customWidth="1"/>
    <col min="11031" max="11031" width="27.42578125" style="2" customWidth="1"/>
    <col min="11032" max="11032" width="59.5703125" style="2" customWidth="1"/>
    <col min="11033" max="11261" width="10.7109375" style="2"/>
    <col min="11262" max="11262" width="15.42578125" style="2" customWidth="1"/>
    <col min="11263" max="11263" width="58.5703125" style="2" customWidth="1"/>
    <col min="11264" max="11267" width="5.7109375" style="2" customWidth="1"/>
    <col min="11268" max="11271" width="4.7109375" style="2" customWidth="1"/>
    <col min="11272" max="11272" width="3.42578125" style="2" customWidth="1"/>
    <col min="11273" max="11273" width="6.5703125" style="2" customWidth="1"/>
    <col min="11274" max="11275" width="14.85546875" style="2" customWidth="1"/>
    <col min="11276" max="11276" width="3.42578125" style="2" customWidth="1"/>
    <col min="11277" max="11277" width="15.42578125" style="2" customWidth="1"/>
    <col min="11278" max="11278" width="41.140625" style="2" customWidth="1"/>
    <col min="11279" max="11279" width="3.5703125" style="2" customWidth="1"/>
    <col min="11280" max="11280" width="15.42578125" style="2" customWidth="1"/>
    <col min="11281" max="11281" width="41.140625" style="2" customWidth="1"/>
    <col min="11282" max="11282" width="3.5703125" style="2" customWidth="1"/>
    <col min="11283" max="11283" width="15.42578125" style="2" customWidth="1"/>
    <col min="11284" max="11284" width="41.140625" style="2" customWidth="1"/>
    <col min="11285" max="11285" width="27.42578125" style="2" customWidth="1"/>
    <col min="11286" max="11286" width="20.5703125" style="2" customWidth="1"/>
    <col min="11287" max="11287" width="27.42578125" style="2" customWidth="1"/>
    <col min="11288" max="11288" width="59.5703125" style="2" customWidth="1"/>
    <col min="11289" max="11517" width="10.7109375" style="2"/>
    <col min="11518" max="11518" width="15.42578125" style="2" customWidth="1"/>
    <col min="11519" max="11519" width="58.5703125" style="2" customWidth="1"/>
    <col min="11520" max="11523" width="5.7109375" style="2" customWidth="1"/>
    <col min="11524" max="11527" width="4.7109375" style="2" customWidth="1"/>
    <col min="11528" max="11528" width="3.42578125" style="2" customWidth="1"/>
    <col min="11529" max="11529" width="6.5703125" style="2" customWidth="1"/>
    <col min="11530" max="11531" width="14.85546875" style="2" customWidth="1"/>
    <col min="11532" max="11532" width="3.42578125" style="2" customWidth="1"/>
    <col min="11533" max="11533" width="15.42578125" style="2" customWidth="1"/>
    <col min="11534" max="11534" width="41.140625" style="2" customWidth="1"/>
    <col min="11535" max="11535" width="3.5703125" style="2" customWidth="1"/>
    <col min="11536" max="11536" width="15.42578125" style="2" customWidth="1"/>
    <col min="11537" max="11537" width="41.140625" style="2" customWidth="1"/>
    <col min="11538" max="11538" width="3.5703125" style="2" customWidth="1"/>
    <col min="11539" max="11539" width="15.42578125" style="2" customWidth="1"/>
    <col min="11540" max="11540" width="41.140625" style="2" customWidth="1"/>
    <col min="11541" max="11541" width="27.42578125" style="2" customWidth="1"/>
    <col min="11542" max="11542" width="20.5703125" style="2" customWidth="1"/>
    <col min="11543" max="11543" width="27.42578125" style="2" customWidth="1"/>
    <col min="11544" max="11544" width="59.5703125" style="2" customWidth="1"/>
    <col min="11545" max="11773" width="10.7109375" style="2"/>
    <col min="11774" max="11774" width="15.42578125" style="2" customWidth="1"/>
    <col min="11775" max="11775" width="58.5703125" style="2" customWidth="1"/>
    <col min="11776" max="11779" width="5.7109375" style="2" customWidth="1"/>
    <col min="11780" max="11783" width="4.7109375" style="2" customWidth="1"/>
    <col min="11784" max="11784" width="3.42578125" style="2" customWidth="1"/>
    <col min="11785" max="11785" width="6.5703125" style="2" customWidth="1"/>
    <col min="11786" max="11787" width="14.85546875" style="2" customWidth="1"/>
    <col min="11788" max="11788" width="3.42578125" style="2" customWidth="1"/>
    <col min="11789" max="11789" width="15.42578125" style="2" customWidth="1"/>
    <col min="11790" max="11790" width="41.140625" style="2" customWidth="1"/>
    <col min="11791" max="11791" width="3.5703125" style="2" customWidth="1"/>
    <col min="11792" max="11792" width="15.42578125" style="2" customWidth="1"/>
    <col min="11793" max="11793" width="41.140625" style="2" customWidth="1"/>
    <col min="11794" max="11794" width="3.5703125" style="2" customWidth="1"/>
    <col min="11795" max="11795" width="15.42578125" style="2" customWidth="1"/>
    <col min="11796" max="11796" width="41.140625" style="2" customWidth="1"/>
    <col min="11797" max="11797" width="27.42578125" style="2" customWidth="1"/>
    <col min="11798" max="11798" width="20.5703125" style="2" customWidth="1"/>
    <col min="11799" max="11799" width="27.42578125" style="2" customWidth="1"/>
    <col min="11800" max="11800" width="59.5703125" style="2" customWidth="1"/>
    <col min="11801" max="12029" width="10.7109375" style="2"/>
    <col min="12030" max="12030" width="15.42578125" style="2" customWidth="1"/>
    <col min="12031" max="12031" width="58.5703125" style="2" customWidth="1"/>
    <col min="12032" max="12035" width="5.7109375" style="2" customWidth="1"/>
    <col min="12036" max="12039" width="4.7109375" style="2" customWidth="1"/>
    <col min="12040" max="12040" width="3.42578125" style="2" customWidth="1"/>
    <col min="12041" max="12041" width="6.5703125" style="2" customWidth="1"/>
    <col min="12042" max="12043" width="14.85546875" style="2" customWidth="1"/>
    <col min="12044" max="12044" width="3.42578125" style="2" customWidth="1"/>
    <col min="12045" max="12045" width="15.42578125" style="2" customWidth="1"/>
    <col min="12046" max="12046" width="41.140625" style="2" customWidth="1"/>
    <col min="12047" max="12047" width="3.5703125" style="2" customWidth="1"/>
    <col min="12048" max="12048" width="15.42578125" style="2" customWidth="1"/>
    <col min="12049" max="12049" width="41.140625" style="2" customWidth="1"/>
    <col min="12050" max="12050" width="3.5703125" style="2" customWidth="1"/>
    <col min="12051" max="12051" width="15.42578125" style="2" customWidth="1"/>
    <col min="12052" max="12052" width="41.140625" style="2" customWidth="1"/>
    <col min="12053" max="12053" width="27.42578125" style="2" customWidth="1"/>
    <col min="12054" max="12054" width="20.5703125" style="2" customWidth="1"/>
    <col min="12055" max="12055" width="27.42578125" style="2" customWidth="1"/>
    <col min="12056" max="12056" width="59.5703125" style="2" customWidth="1"/>
    <col min="12057" max="12285" width="10.7109375" style="2"/>
    <col min="12286" max="12286" width="15.42578125" style="2" customWidth="1"/>
    <col min="12287" max="12287" width="58.5703125" style="2" customWidth="1"/>
    <col min="12288" max="12291" width="5.7109375" style="2" customWidth="1"/>
    <col min="12292" max="12295" width="4.7109375" style="2" customWidth="1"/>
    <col min="12296" max="12296" width="3.42578125" style="2" customWidth="1"/>
    <col min="12297" max="12297" width="6.5703125" style="2" customWidth="1"/>
    <col min="12298" max="12299" width="14.85546875" style="2" customWidth="1"/>
    <col min="12300" max="12300" width="3.42578125" style="2" customWidth="1"/>
    <col min="12301" max="12301" width="15.42578125" style="2" customWidth="1"/>
    <col min="12302" max="12302" width="41.140625" style="2" customWidth="1"/>
    <col min="12303" max="12303" width="3.5703125" style="2" customWidth="1"/>
    <col min="12304" max="12304" width="15.42578125" style="2" customWidth="1"/>
    <col min="12305" max="12305" width="41.140625" style="2" customWidth="1"/>
    <col min="12306" max="12306" width="3.5703125" style="2" customWidth="1"/>
    <col min="12307" max="12307" width="15.42578125" style="2" customWidth="1"/>
    <col min="12308" max="12308" width="41.140625" style="2" customWidth="1"/>
    <col min="12309" max="12309" width="27.42578125" style="2" customWidth="1"/>
    <col min="12310" max="12310" width="20.5703125" style="2" customWidth="1"/>
    <col min="12311" max="12311" width="27.42578125" style="2" customWidth="1"/>
    <col min="12312" max="12312" width="59.5703125" style="2" customWidth="1"/>
    <col min="12313" max="12541" width="10.7109375" style="2"/>
    <col min="12542" max="12542" width="15.42578125" style="2" customWidth="1"/>
    <col min="12543" max="12543" width="58.5703125" style="2" customWidth="1"/>
    <col min="12544" max="12547" width="5.7109375" style="2" customWidth="1"/>
    <col min="12548" max="12551" width="4.7109375" style="2" customWidth="1"/>
    <col min="12552" max="12552" width="3.42578125" style="2" customWidth="1"/>
    <col min="12553" max="12553" width="6.5703125" style="2" customWidth="1"/>
    <col min="12554" max="12555" width="14.85546875" style="2" customWidth="1"/>
    <col min="12556" max="12556" width="3.42578125" style="2" customWidth="1"/>
    <col min="12557" max="12557" width="15.42578125" style="2" customWidth="1"/>
    <col min="12558" max="12558" width="41.140625" style="2" customWidth="1"/>
    <col min="12559" max="12559" width="3.5703125" style="2" customWidth="1"/>
    <col min="12560" max="12560" width="15.42578125" style="2" customWidth="1"/>
    <col min="12561" max="12561" width="41.140625" style="2" customWidth="1"/>
    <col min="12562" max="12562" width="3.5703125" style="2" customWidth="1"/>
    <col min="12563" max="12563" width="15.42578125" style="2" customWidth="1"/>
    <col min="12564" max="12564" width="41.140625" style="2" customWidth="1"/>
    <col min="12565" max="12565" width="27.42578125" style="2" customWidth="1"/>
    <col min="12566" max="12566" width="20.5703125" style="2" customWidth="1"/>
    <col min="12567" max="12567" width="27.42578125" style="2" customWidth="1"/>
    <col min="12568" max="12568" width="59.5703125" style="2" customWidth="1"/>
    <col min="12569" max="12797" width="10.7109375" style="2"/>
    <col min="12798" max="12798" width="15.42578125" style="2" customWidth="1"/>
    <col min="12799" max="12799" width="58.5703125" style="2" customWidth="1"/>
    <col min="12800" max="12803" width="5.7109375" style="2" customWidth="1"/>
    <col min="12804" max="12807" width="4.7109375" style="2" customWidth="1"/>
    <col min="12808" max="12808" width="3.42578125" style="2" customWidth="1"/>
    <col min="12809" max="12809" width="6.5703125" style="2" customWidth="1"/>
    <col min="12810" max="12811" width="14.85546875" style="2" customWidth="1"/>
    <col min="12812" max="12812" width="3.42578125" style="2" customWidth="1"/>
    <col min="12813" max="12813" width="15.42578125" style="2" customWidth="1"/>
    <col min="12814" max="12814" width="41.140625" style="2" customWidth="1"/>
    <col min="12815" max="12815" width="3.5703125" style="2" customWidth="1"/>
    <col min="12816" max="12816" width="15.42578125" style="2" customWidth="1"/>
    <col min="12817" max="12817" width="41.140625" style="2" customWidth="1"/>
    <col min="12818" max="12818" width="3.5703125" style="2" customWidth="1"/>
    <col min="12819" max="12819" width="15.42578125" style="2" customWidth="1"/>
    <col min="12820" max="12820" width="41.140625" style="2" customWidth="1"/>
    <col min="12821" max="12821" width="27.42578125" style="2" customWidth="1"/>
    <col min="12822" max="12822" width="20.5703125" style="2" customWidth="1"/>
    <col min="12823" max="12823" width="27.42578125" style="2" customWidth="1"/>
    <col min="12824" max="12824" width="59.5703125" style="2" customWidth="1"/>
    <col min="12825" max="13053" width="10.7109375" style="2"/>
    <col min="13054" max="13054" width="15.42578125" style="2" customWidth="1"/>
    <col min="13055" max="13055" width="58.5703125" style="2" customWidth="1"/>
    <col min="13056" max="13059" width="5.7109375" style="2" customWidth="1"/>
    <col min="13060" max="13063" width="4.7109375" style="2" customWidth="1"/>
    <col min="13064" max="13064" width="3.42578125" style="2" customWidth="1"/>
    <col min="13065" max="13065" width="6.5703125" style="2" customWidth="1"/>
    <col min="13066" max="13067" width="14.85546875" style="2" customWidth="1"/>
    <col min="13068" max="13068" width="3.42578125" style="2" customWidth="1"/>
    <col min="13069" max="13069" width="15.42578125" style="2" customWidth="1"/>
    <col min="13070" max="13070" width="41.140625" style="2" customWidth="1"/>
    <col min="13071" max="13071" width="3.5703125" style="2" customWidth="1"/>
    <col min="13072" max="13072" width="15.42578125" style="2" customWidth="1"/>
    <col min="13073" max="13073" width="41.140625" style="2" customWidth="1"/>
    <col min="13074" max="13074" width="3.5703125" style="2" customWidth="1"/>
    <col min="13075" max="13075" width="15.42578125" style="2" customWidth="1"/>
    <col min="13076" max="13076" width="41.140625" style="2" customWidth="1"/>
    <col min="13077" max="13077" width="27.42578125" style="2" customWidth="1"/>
    <col min="13078" max="13078" width="20.5703125" style="2" customWidth="1"/>
    <col min="13079" max="13079" width="27.42578125" style="2" customWidth="1"/>
    <col min="13080" max="13080" width="59.5703125" style="2" customWidth="1"/>
    <col min="13081" max="13309" width="10.7109375" style="2"/>
    <col min="13310" max="13310" width="15.42578125" style="2" customWidth="1"/>
    <col min="13311" max="13311" width="58.5703125" style="2" customWidth="1"/>
    <col min="13312" max="13315" width="5.7109375" style="2" customWidth="1"/>
    <col min="13316" max="13319" width="4.7109375" style="2" customWidth="1"/>
    <col min="13320" max="13320" width="3.42578125" style="2" customWidth="1"/>
    <col min="13321" max="13321" width="6.5703125" style="2" customWidth="1"/>
    <col min="13322" max="13323" width="14.85546875" style="2" customWidth="1"/>
    <col min="13324" max="13324" width="3.42578125" style="2" customWidth="1"/>
    <col min="13325" max="13325" width="15.42578125" style="2" customWidth="1"/>
    <col min="13326" max="13326" width="41.140625" style="2" customWidth="1"/>
    <col min="13327" max="13327" width="3.5703125" style="2" customWidth="1"/>
    <col min="13328" max="13328" width="15.42578125" style="2" customWidth="1"/>
    <col min="13329" max="13329" width="41.140625" style="2" customWidth="1"/>
    <col min="13330" max="13330" width="3.5703125" style="2" customWidth="1"/>
    <col min="13331" max="13331" width="15.42578125" style="2" customWidth="1"/>
    <col min="13332" max="13332" width="41.140625" style="2" customWidth="1"/>
    <col min="13333" max="13333" width="27.42578125" style="2" customWidth="1"/>
    <col min="13334" max="13334" width="20.5703125" style="2" customWidth="1"/>
    <col min="13335" max="13335" width="27.42578125" style="2" customWidth="1"/>
    <col min="13336" max="13336" width="59.5703125" style="2" customWidth="1"/>
    <col min="13337" max="13565" width="10.7109375" style="2"/>
    <col min="13566" max="13566" width="15.42578125" style="2" customWidth="1"/>
    <col min="13567" max="13567" width="58.5703125" style="2" customWidth="1"/>
    <col min="13568" max="13571" width="5.7109375" style="2" customWidth="1"/>
    <col min="13572" max="13575" width="4.7109375" style="2" customWidth="1"/>
    <col min="13576" max="13576" width="3.42578125" style="2" customWidth="1"/>
    <col min="13577" max="13577" width="6.5703125" style="2" customWidth="1"/>
    <col min="13578" max="13579" width="14.85546875" style="2" customWidth="1"/>
    <col min="13580" max="13580" width="3.42578125" style="2" customWidth="1"/>
    <col min="13581" max="13581" width="15.42578125" style="2" customWidth="1"/>
    <col min="13582" max="13582" width="41.140625" style="2" customWidth="1"/>
    <col min="13583" max="13583" width="3.5703125" style="2" customWidth="1"/>
    <col min="13584" max="13584" width="15.42578125" style="2" customWidth="1"/>
    <col min="13585" max="13585" width="41.140625" style="2" customWidth="1"/>
    <col min="13586" max="13586" width="3.5703125" style="2" customWidth="1"/>
    <col min="13587" max="13587" width="15.42578125" style="2" customWidth="1"/>
    <col min="13588" max="13588" width="41.140625" style="2" customWidth="1"/>
    <col min="13589" max="13589" width="27.42578125" style="2" customWidth="1"/>
    <col min="13590" max="13590" width="20.5703125" style="2" customWidth="1"/>
    <col min="13591" max="13591" width="27.42578125" style="2" customWidth="1"/>
    <col min="13592" max="13592" width="59.5703125" style="2" customWidth="1"/>
    <col min="13593" max="13821" width="10.7109375" style="2"/>
    <col min="13822" max="13822" width="15.42578125" style="2" customWidth="1"/>
    <col min="13823" max="13823" width="58.5703125" style="2" customWidth="1"/>
    <col min="13824" max="13827" width="5.7109375" style="2" customWidth="1"/>
    <col min="13828" max="13831" width="4.7109375" style="2" customWidth="1"/>
    <col min="13832" max="13832" width="3.42578125" style="2" customWidth="1"/>
    <col min="13833" max="13833" width="6.5703125" style="2" customWidth="1"/>
    <col min="13834" max="13835" width="14.85546875" style="2" customWidth="1"/>
    <col min="13836" max="13836" width="3.42578125" style="2" customWidth="1"/>
    <col min="13837" max="13837" width="15.42578125" style="2" customWidth="1"/>
    <col min="13838" max="13838" width="41.140625" style="2" customWidth="1"/>
    <col min="13839" max="13839" width="3.5703125" style="2" customWidth="1"/>
    <col min="13840" max="13840" width="15.42578125" style="2" customWidth="1"/>
    <col min="13841" max="13841" width="41.140625" style="2" customWidth="1"/>
    <col min="13842" max="13842" width="3.5703125" style="2" customWidth="1"/>
    <col min="13843" max="13843" width="15.42578125" style="2" customWidth="1"/>
    <col min="13844" max="13844" width="41.140625" style="2" customWidth="1"/>
    <col min="13845" max="13845" width="27.42578125" style="2" customWidth="1"/>
    <col min="13846" max="13846" width="20.5703125" style="2" customWidth="1"/>
    <col min="13847" max="13847" width="27.42578125" style="2" customWidth="1"/>
    <col min="13848" max="13848" width="59.5703125" style="2" customWidth="1"/>
    <col min="13849" max="14077" width="10.7109375" style="2"/>
    <col min="14078" max="14078" width="15.42578125" style="2" customWidth="1"/>
    <col min="14079" max="14079" width="58.5703125" style="2" customWidth="1"/>
    <col min="14080" max="14083" width="5.7109375" style="2" customWidth="1"/>
    <col min="14084" max="14087" width="4.7109375" style="2" customWidth="1"/>
    <col min="14088" max="14088" width="3.42578125" style="2" customWidth="1"/>
    <col min="14089" max="14089" width="6.5703125" style="2" customWidth="1"/>
    <col min="14090" max="14091" width="14.85546875" style="2" customWidth="1"/>
    <col min="14092" max="14092" width="3.42578125" style="2" customWidth="1"/>
    <col min="14093" max="14093" width="15.42578125" style="2" customWidth="1"/>
    <col min="14094" max="14094" width="41.140625" style="2" customWidth="1"/>
    <col min="14095" max="14095" width="3.5703125" style="2" customWidth="1"/>
    <col min="14096" max="14096" width="15.42578125" style="2" customWidth="1"/>
    <col min="14097" max="14097" width="41.140625" style="2" customWidth="1"/>
    <col min="14098" max="14098" width="3.5703125" style="2" customWidth="1"/>
    <col min="14099" max="14099" width="15.42578125" style="2" customWidth="1"/>
    <col min="14100" max="14100" width="41.140625" style="2" customWidth="1"/>
    <col min="14101" max="14101" width="27.42578125" style="2" customWidth="1"/>
    <col min="14102" max="14102" width="20.5703125" style="2" customWidth="1"/>
    <col min="14103" max="14103" width="27.42578125" style="2" customWidth="1"/>
    <col min="14104" max="14104" width="59.5703125" style="2" customWidth="1"/>
    <col min="14105" max="14333" width="10.7109375" style="2"/>
    <col min="14334" max="14334" width="15.42578125" style="2" customWidth="1"/>
    <col min="14335" max="14335" width="58.5703125" style="2" customWidth="1"/>
    <col min="14336" max="14339" width="5.7109375" style="2" customWidth="1"/>
    <col min="14340" max="14343" width="4.7109375" style="2" customWidth="1"/>
    <col min="14344" max="14344" width="3.42578125" style="2" customWidth="1"/>
    <col min="14345" max="14345" width="6.5703125" style="2" customWidth="1"/>
    <col min="14346" max="14347" width="14.85546875" style="2" customWidth="1"/>
    <col min="14348" max="14348" width="3.42578125" style="2" customWidth="1"/>
    <col min="14349" max="14349" width="15.42578125" style="2" customWidth="1"/>
    <col min="14350" max="14350" width="41.140625" style="2" customWidth="1"/>
    <col min="14351" max="14351" width="3.5703125" style="2" customWidth="1"/>
    <col min="14352" max="14352" width="15.42578125" style="2" customWidth="1"/>
    <col min="14353" max="14353" width="41.140625" style="2" customWidth="1"/>
    <col min="14354" max="14354" width="3.5703125" style="2" customWidth="1"/>
    <col min="14355" max="14355" width="15.42578125" style="2" customWidth="1"/>
    <col min="14356" max="14356" width="41.140625" style="2" customWidth="1"/>
    <col min="14357" max="14357" width="27.42578125" style="2" customWidth="1"/>
    <col min="14358" max="14358" width="20.5703125" style="2" customWidth="1"/>
    <col min="14359" max="14359" width="27.42578125" style="2" customWidth="1"/>
    <col min="14360" max="14360" width="59.5703125" style="2" customWidth="1"/>
    <col min="14361" max="14589" width="10.7109375" style="2"/>
    <col min="14590" max="14590" width="15.42578125" style="2" customWidth="1"/>
    <col min="14591" max="14591" width="58.5703125" style="2" customWidth="1"/>
    <col min="14592" max="14595" width="5.7109375" style="2" customWidth="1"/>
    <col min="14596" max="14599" width="4.7109375" style="2" customWidth="1"/>
    <col min="14600" max="14600" width="3.42578125" style="2" customWidth="1"/>
    <col min="14601" max="14601" width="6.5703125" style="2" customWidth="1"/>
    <col min="14602" max="14603" width="14.85546875" style="2" customWidth="1"/>
    <col min="14604" max="14604" width="3.42578125" style="2" customWidth="1"/>
    <col min="14605" max="14605" width="15.42578125" style="2" customWidth="1"/>
    <col min="14606" max="14606" width="41.140625" style="2" customWidth="1"/>
    <col min="14607" max="14607" width="3.5703125" style="2" customWidth="1"/>
    <col min="14608" max="14608" width="15.42578125" style="2" customWidth="1"/>
    <col min="14609" max="14609" width="41.140625" style="2" customWidth="1"/>
    <col min="14610" max="14610" width="3.5703125" style="2" customWidth="1"/>
    <col min="14611" max="14611" width="15.42578125" style="2" customWidth="1"/>
    <col min="14612" max="14612" width="41.140625" style="2" customWidth="1"/>
    <col min="14613" max="14613" width="27.42578125" style="2" customWidth="1"/>
    <col min="14614" max="14614" width="20.5703125" style="2" customWidth="1"/>
    <col min="14615" max="14615" width="27.42578125" style="2" customWidth="1"/>
    <col min="14616" max="14616" width="59.5703125" style="2" customWidth="1"/>
    <col min="14617" max="14845" width="10.7109375" style="2"/>
    <col min="14846" max="14846" width="15.42578125" style="2" customWidth="1"/>
    <col min="14847" max="14847" width="58.5703125" style="2" customWidth="1"/>
    <col min="14848" max="14851" width="5.7109375" style="2" customWidth="1"/>
    <col min="14852" max="14855" width="4.7109375" style="2" customWidth="1"/>
    <col min="14856" max="14856" width="3.42578125" style="2" customWidth="1"/>
    <col min="14857" max="14857" width="6.5703125" style="2" customWidth="1"/>
    <col min="14858" max="14859" width="14.85546875" style="2" customWidth="1"/>
    <col min="14860" max="14860" width="3.42578125" style="2" customWidth="1"/>
    <col min="14861" max="14861" width="15.42578125" style="2" customWidth="1"/>
    <col min="14862" max="14862" width="41.140625" style="2" customWidth="1"/>
    <col min="14863" max="14863" width="3.5703125" style="2" customWidth="1"/>
    <col min="14864" max="14864" width="15.42578125" style="2" customWidth="1"/>
    <col min="14865" max="14865" width="41.140625" style="2" customWidth="1"/>
    <col min="14866" max="14866" width="3.5703125" style="2" customWidth="1"/>
    <col min="14867" max="14867" width="15.42578125" style="2" customWidth="1"/>
    <col min="14868" max="14868" width="41.140625" style="2" customWidth="1"/>
    <col min="14869" max="14869" width="27.42578125" style="2" customWidth="1"/>
    <col min="14870" max="14870" width="20.5703125" style="2" customWidth="1"/>
    <col min="14871" max="14871" width="27.42578125" style="2" customWidth="1"/>
    <col min="14872" max="14872" width="59.5703125" style="2" customWidth="1"/>
    <col min="14873" max="15101" width="10.7109375" style="2"/>
    <col min="15102" max="15102" width="15.42578125" style="2" customWidth="1"/>
    <col min="15103" max="15103" width="58.5703125" style="2" customWidth="1"/>
    <col min="15104" max="15107" width="5.7109375" style="2" customWidth="1"/>
    <col min="15108" max="15111" width="4.7109375" style="2" customWidth="1"/>
    <col min="15112" max="15112" width="3.42578125" style="2" customWidth="1"/>
    <col min="15113" max="15113" width="6.5703125" style="2" customWidth="1"/>
    <col min="15114" max="15115" width="14.85546875" style="2" customWidth="1"/>
    <col min="15116" max="15116" width="3.42578125" style="2" customWidth="1"/>
    <col min="15117" max="15117" width="15.42578125" style="2" customWidth="1"/>
    <col min="15118" max="15118" width="41.140625" style="2" customWidth="1"/>
    <col min="15119" max="15119" width="3.5703125" style="2" customWidth="1"/>
    <col min="15120" max="15120" width="15.42578125" style="2" customWidth="1"/>
    <col min="15121" max="15121" width="41.140625" style="2" customWidth="1"/>
    <col min="15122" max="15122" width="3.5703125" style="2" customWidth="1"/>
    <col min="15123" max="15123" width="15.42578125" style="2" customWidth="1"/>
    <col min="15124" max="15124" width="41.140625" style="2" customWidth="1"/>
    <col min="15125" max="15125" width="27.42578125" style="2" customWidth="1"/>
    <col min="15126" max="15126" width="20.5703125" style="2" customWidth="1"/>
    <col min="15127" max="15127" width="27.42578125" style="2" customWidth="1"/>
    <col min="15128" max="15128" width="59.5703125" style="2" customWidth="1"/>
    <col min="15129" max="15357" width="10.7109375" style="2"/>
    <col min="15358" max="15358" width="15.42578125" style="2" customWidth="1"/>
    <col min="15359" max="15359" width="58.5703125" style="2" customWidth="1"/>
    <col min="15360" max="15363" width="5.7109375" style="2" customWidth="1"/>
    <col min="15364" max="15367" width="4.7109375" style="2" customWidth="1"/>
    <col min="15368" max="15368" width="3.42578125" style="2" customWidth="1"/>
    <col min="15369" max="15369" width="6.5703125" style="2" customWidth="1"/>
    <col min="15370" max="15371" width="14.85546875" style="2" customWidth="1"/>
    <col min="15372" max="15372" width="3.42578125" style="2" customWidth="1"/>
    <col min="15373" max="15373" width="15.42578125" style="2" customWidth="1"/>
    <col min="15374" max="15374" width="41.140625" style="2" customWidth="1"/>
    <col min="15375" max="15375" width="3.5703125" style="2" customWidth="1"/>
    <col min="15376" max="15376" width="15.42578125" style="2" customWidth="1"/>
    <col min="15377" max="15377" width="41.140625" style="2" customWidth="1"/>
    <col min="15378" max="15378" width="3.5703125" style="2" customWidth="1"/>
    <col min="15379" max="15379" width="15.42578125" style="2" customWidth="1"/>
    <col min="15380" max="15380" width="41.140625" style="2" customWidth="1"/>
    <col min="15381" max="15381" width="27.42578125" style="2" customWidth="1"/>
    <col min="15382" max="15382" width="20.5703125" style="2" customWidth="1"/>
    <col min="15383" max="15383" width="27.42578125" style="2" customWidth="1"/>
    <col min="15384" max="15384" width="59.5703125" style="2" customWidth="1"/>
    <col min="15385" max="15613" width="10.7109375" style="2"/>
    <col min="15614" max="15614" width="15.42578125" style="2" customWidth="1"/>
    <col min="15615" max="15615" width="58.5703125" style="2" customWidth="1"/>
    <col min="15616" max="15619" width="5.7109375" style="2" customWidth="1"/>
    <col min="15620" max="15623" width="4.7109375" style="2" customWidth="1"/>
    <col min="15624" max="15624" width="3.42578125" style="2" customWidth="1"/>
    <col min="15625" max="15625" width="6.5703125" style="2" customWidth="1"/>
    <col min="15626" max="15627" width="14.85546875" style="2" customWidth="1"/>
    <col min="15628" max="15628" width="3.42578125" style="2" customWidth="1"/>
    <col min="15629" max="15629" width="15.42578125" style="2" customWidth="1"/>
    <col min="15630" max="15630" width="41.140625" style="2" customWidth="1"/>
    <col min="15631" max="15631" width="3.5703125" style="2" customWidth="1"/>
    <col min="15632" max="15632" width="15.42578125" style="2" customWidth="1"/>
    <col min="15633" max="15633" width="41.140625" style="2" customWidth="1"/>
    <col min="15634" max="15634" width="3.5703125" style="2" customWidth="1"/>
    <col min="15635" max="15635" width="15.42578125" style="2" customWidth="1"/>
    <col min="15636" max="15636" width="41.140625" style="2" customWidth="1"/>
    <col min="15637" max="15637" width="27.42578125" style="2" customWidth="1"/>
    <col min="15638" max="15638" width="20.5703125" style="2" customWidth="1"/>
    <col min="15639" max="15639" width="27.42578125" style="2" customWidth="1"/>
    <col min="15640" max="15640" width="59.5703125" style="2" customWidth="1"/>
    <col min="15641" max="15869" width="10.7109375" style="2"/>
    <col min="15870" max="15870" width="15.42578125" style="2" customWidth="1"/>
    <col min="15871" max="15871" width="58.5703125" style="2" customWidth="1"/>
    <col min="15872" max="15875" width="5.7109375" style="2" customWidth="1"/>
    <col min="15876" max="15879" width="4.7109375" style="2" customWidth="1"/>
    <col min="15880" max="15880" width="3.42578125" style="2" customWidth="1"/>
    <col min="15881" max="15881" width="6.5703125" style="2" customWidth="1"/>
    <col min="15882" max="15883" width="14.85546875" style="2" customWidth="1"/>
    <col min="15884" max="15884" width="3.42578125" style="2" customWidth="1"/>
    <col min="15885" max="15885" width="15.42578125" style="2" customWidth="1"/>
    <col min="15886" max="15886" width="41.140625" style="2" customWidth="1"/>
    <col min="15887" max="15887" width="3.5703125" style="2" customWidth="1"/>
    <col min="15888" max="15888" width="15.42578125" style="2" customWidth="1"/>
    <col min="15889" max="15889" width="41.140625" style="2" customWidth="1"/>
    <col min="15890" max="15890" width="3.5703125" style="2" customWidth="1"/>
    <col min="15891" max="15891" width="15.42578125" style="2" customWidth="1"/>
    <col min="15892" max="15892" width="41.140625" style="2" customWidth="1"/>
    <col min="15893" max="15893" width="27.42578125" style="2" customWidth="1"/>
    <col min="15894" max="15894" width="20.5703125" style="2" customWidth="1"/>
    <col min="15895" max="15895" width="27.42578125" style="2" customWidth="1"/>
    <col min="15896" max="15896" width="59.5703125" style="2" customWidth="1"/>
    <col min="15897" max="16125" width="10.7109375" style="2"/>
    <col min="16126" max="16126" width="15.42578125" style="2" customWidth="1"/>
    <col min="16127" max="16127" width="58.5703125" style="2" customWidth="1"/>
    <col min="16128" max="16131" width="5.7109375" style="2" customWidth="1"/>
    <col min="16132" max="16135" width="4.7109375" style="2" customWidth="1"/>
    <col min="16136" max="16136" width="3.42578125" style="2" customWidth="1"/>
    <col min="16137" max="16137" width="6.5703125" style="2" customWidth="1"/>
    <col min="16138" max="16139" width="14.85546875" style="2" customWidth="1"/>
    <col min="16140" max="16140" width="3.42578125" style="2" customWidth="1"/>
    <col min="16141" max="16141" width="15.42578125" style="2" customWidth="1"/>
    <col min="16142" max="16142" width="41.140625" style="2" customWidth="1"/>
    <col min="16143" max="16143" width="3.5703125" style="2" customWidth="1"/>
    <col min="16144" max="16144" width="15.42578125" style="2" customWidth="1"/>
    <col min="16145" max="16145" width="41.140625" style="2" customWidth="1"/>
    <col min="16146" max="16146" width="3.5703125" style="2" customWidth="1"/>
    <col min="16147" max="16147" width="15.42578125" style="2" customWidth="1"/>
    <col min="16148" max="16148" width="41.140625" style="2" customWidth="1"/>
    <col min="16149" max="16149" width="27.42578125" style="2" customWidth="1"/>
    <col min="16150" max="16150" width="20.5703125" style="2" customWidth="1"/>
    <col min="16151" max="16151" width="27.42578125" style="2" customWidth="1"/>
    <col min="16152" max="16152" width="59.5703125" style="2" customWidth="1"/>
    <col min="16153" max="16384" width="10.7109375" style="2"/>
  </cols>
  <sheetData>
    <row r="1" spans="1:24" ht="25.5" customHeight="1" x14ac:dyDescent="0.2">
      <c r="A1" s="1" t="s">
        <v>61</v>
      </c>
    </row>
    <row r="2" spans="1:24" ht="25.5" x14ac:dyDescent="0.2">
      <c r="A2" s="1" t="s">
        <v>60</v>
      </c>
      <c r="B2" s="1"/>
      <c r="C2" s="5"/>
      <c r="D2" s="5"/>
      <c r="E2" s="5"/>
      <c r="F2" s="5"/>
      <c r="G2" s="5"/>
      <c r="H2" s="5"/>
      <c r="I2" s="5"/>
      <c r="J2" s="5"/>
      <c r="K2" s="5"/>
      <c r="L2" s="6"/>
      <c r="M2" s="6"/>
      <c r="N2" s="7"/>
      <c r="O2" s="7"/>
    </row>
    <row r="3" spans="1:24" ht="20.25" customHeight="1" x14ac:dyDescent="0.2">
      <c r="A3" s="8" t="s">
        <v>62</v>
      </c>
      <c r="B3" s="1"/>
      <c r="C3" s="5"/>
      <c r="D3" s="5"/>
      <c r="E3" s="5"/>
      <c r="F3" s="5"/>
      <c r="G3" s="5"/>
      <c r="H3" s="5"/>
      <c r="I3" s="5"/>
      <c r="J3" s="5"/>
      <c r="K3" s="5"/>
      <c r="L3" s="6"/>
      <c r="M3" s="6"/>
      <c r="N3" s="7"/>
      <c r="O3" s="7"/>
    </row>
    <row r="4" spans="1:24" ht="21" customHeight="1" thickBot="1" x14ac:dyDescent="0.25">
      <c r="A4" s="9"/>
      <c r="B4" s="9"/>
      <c r="C4" s="9"/>
      <c r="D4" s="9"/>
      <c r="E4" s="9"/>
      <c r="F4" s="9"/>
      <c r="G4" s="5"/>
      <c r="H4" s="5"/>
      <c r="I4" s="5"/>
      <c r="J4" s="5"/>
      <c r="K4" s="5"/>
      <c r="L4" s="6"/>
      <c r="M4" s="6"/>
      <c r="N4" s="7"/>
      <c r="O4" s="7"/>
    </row>
    <row r="5" spans="1:24" s="10" customFormat="1" ht="18" customHeight="1" thickTop="1" x14ac:dyDescent="0.25">
      <c r="A5" s="218" t="s">
        <v>6</v>
      </c>
      <c r="B5" s="218" t="s">
        <v>7</v>
      </c>
      <c r="C5" s="223" t="s">
        <v>13</v>
      </c>
      <c r="D5" s="224"/>
      <c r="E5" s="224"/>
      <c r="F5" s="224"/>
      <c r="G5" s="223" t="s">
        <v>9</v>
      </c>
      <c r="H5" s="224"/>
      <c r="I5" s="224"/>
      <c r="J5" s="224"/>
      <c r="K5" s="225" t="s">
        <v>14</v>
      </c>
      <c r="L5" s="214" t="s">
        <v>15</v>
      </c>
      <c r="M5" s="220" t="s">
        <v>16</v>
      </c>
      <c r="N5" s="221"/>
      <c r="O5" s="222"/>
      <c r="P5" s="220" t="s">
        <v>17</v>
      </c>
      <c r="Q5" s="221"/>
      <c r="R5" s="222"/>
      <c r="S5" s="220" t="s">
        <v>18</v>
      </c>
      <c r="T5" s="221"/>
      <c r="U5" s="222"/>
      <c r="V5" s="218" t="s">
        <v>19</v>
      </c>
      <c r="W5" s="216" t="s">
        <v>5</v>
      </c>
      <c r="X5" s="218" t="s">
        <v>8</v>
      </c>
    </row>
    <row r="6" spans="1:24" s="10" customFormat="1" ht="43.5" customHeight="1" x14ac:dyDescent="0.2">
      <c r="A6" s="219"/>
      <c r="B6" s="219"/>
      <c r="C6" s="11">
        <v>1</v>
      </c>
      <c r="D6" s="12">
        <v>2</v>
      </c>
      <c r="E6" s="12">
        <v>3</v>
      </c>
      <c r="F6" s="12">
        <v>4</v>
      </c>
      <c r="G6" s="11" t="s">
        <v>20</v>
      </c>
      <c r="H6" s="12" t="s">
        <v>21</v>
      </c>
      <c r="I6" s="12" t="s">
        <v>22</v>
      </c>
      <c r="J6" s="12" t="s">
        <v>0</v>
      </c>
      <c r="K6" s="226"/>
      <c r="L6" s="215"/>
      <c r="M6" s="13" t="s">
        <v>23</v>
      </c>
      <c r="N6" s="14" t="s">
        <v>6</v>
      </c>
      <c r="O6" s="14" t="s">
        <v>7</v>
      </c>
      <c r="P6" s="13" t="s">
        <v>23</v>
      </c>
      <c r="Q6" s="14" t="s">
        <v>6</v>
      </c>
      <c r="R6" s="14" t="s">
        <v>7</v>
      </c>
      <c r="S6" s="13" t="s">
        <v>23</v>
      </c>
      <c r="T6" s="14" t="s">
        <v>6</v>
      </c>
      <c r="U6" s="14" t="s">
        <v>7</v>
      </c>
      <c r="V6" s="219"/>
      <c r="W6" s="217"/>
      <c r="X6" s="219"/>
    </row>
    <row r="7" spans="1:24" s="10" customFormat="1" ht="12.75" customHeight="1" x14ac:dyDescent="0.2">
      <c r="A7" s="42" t="s">
        <v>24</v>
      </c>
      <c r="B7" s="43"/>
      <c r="C7" s="130"/>
      <c r="D7" s="130"/>
      <c r="E7" s="130"/>
      <c r="F7" s="130"/>
      <c r="G7" s="130"/>
      <c r="H7" s="130"/>
      <c r="I7" s="130"/>
      <c r="J7" s="130"/>
      <c r="K7" s="131"/>
      <c r="L7" s="131"/>
      <c r="M7" s="132"/>
      <c r="N7" s="132"/>
      <c r="O7" s="132"/>
      <c r="P7" s="132"/>
      <c r="Q7" s="132"/>
      <c r="R7" s="132"/>
      <c r="S7" s="132"/>
      <c r="T7" s="132"/>
      <c r="U7" s="132"/>
      <c r="V7" s="132"/>
      <c r="W7" s="132"/>
      <c r="X7" s="133"/>
    </row>
    <row r="8" spans="1:24" s="22" customFormat="1" x14ac:dyDescent="0.25">
      <c r="A8" s="55" t="s">
        <v>63</v>
      </c>
      <c r="B8" s="56" t="s">
        <v>64</v>
      </c>
      <c r="C8" s="57" t="s">
        <v>25</v>
      </c>
      <c r="D8" s="58"/>
      <c r="E8" s="58"/>
      <c r="F8" s="58"/>
      <c r="G8" s="59">
        <v>18</v>
      </c>
      <c r="H8" s="60"/>
      <c r="I8" s="60"/>
      <c r="J8" s="165"/>
      <c r="K8" s="164">
        <v>4</v>
      </c>
      <c r="L8" s="62" t="s">
        <v>26</v>
      </c>
      <c r="M8" s="63"/>
      <c r="N8" s="64"/>
      <c r="O8" s="65"/>
      <c r="P8" s="66"/>
      <c r="Q8" s="67"/>
      <c r="R8" s="68"/>
      <c r="S8" s="66"/>
      <c r="T8" s="69"/>
      <c r="U8" s="70"/>
      <c r="V8" s="71" t="s">
        <v>65</v>
      </c>
      <c r="W8" s="71" t="s">
        <v>27</v>
      </c>
      <c r="X8" s="72" t="s">
        <v>66</v>
      </c>
    </row>
    <row r="9" spans="1:24" s="22" customFormat="1" x14ac:dyDescent="0.25">
      <c r="A9" s="73" t="s">
        <v>67</v>
      </c>
      <c r="B9" s="56" t="s">
        <v>68</v>
      </c>
      <c r="C9" s="57" t="s">
        <v>25</v>
      </c>
      <c r="D9" s="58"/>
      <c r="E9" s="58"/>
      <c r="F9" s="58"/>
      <c r="G9" s="59">
        <v>14</v>
      </c>
      <c r="H9" s="60"/>
      <c r="I9" s="60"/>
      <c r="J9" s="83"/>
      <c r="K9" s="164">
        <v>3</v>
      </c>
      <c r="L9" s="62" t="s">
        <v>26</v>
      </c>
      <c r="M9" s="63"/>
      <c r="N9" s="74"/>
      <c r="O9" s="65"/>
      <c r="P9" s="66"/>
      <c r="Q9" s="67"/>
      <c r="R9" s="68"/>
      <c r="S9" s="66"/>
      <c r="T9" s="69"/>
      <c r="U9" s="70"/>
      <c r="V9" s="71" t="s">
        <v>69</v>
      </c>
      <c r="W9" s="71" t="s">
        <v>29</v>
      </c>
      <c r="X9" s="72" t="s">
        <v>70</v>
      </c>
    </row>
    <row r="10" spans="1:24" s="22" customFormat="1" x14ac:dyDescent="0.25">
      <c r="A10" s="73" t="s">
        <v>71</v>
      </c>
      <c r="B10" s="56" t="s">
        <v>72</v>
      </c>
      <c r="C10" s="57" t="s">
        <v>25</v>
      </c>
      <c r="D10" s="58"/>
      <c r="E10" s="58"/>
      <c r="F10" s="58"/>
      <c r="G10" s="59"/>
      <c r="H10" s="60">
        <v>14</v>
      </c>
      <c r="I10" s="60"/>
      <c r="J10" s="83"/>
      <c r="K10" s="164">
        <v>3</v>
      </c>
      <c r="L10" s="62" t="s">
        <v>30</v>
      </c>
      <c r="M10" s="63"/>
      <c r="N10" s="64"/>
      <c r="O10" s="76"/>
      <c r="P10" s="66"/>
      <c r="Q10" s="67"/>
      <c r="R10" s="68"/>
      <c r="S10" s="66"/>
      <c r="T10" s="69"/>
      <c r="U10" s="70"/>
      <c r="V10" s="71" t="s">
        <v>73</v>
      </c>
      <c r="W10" s="77" t="s">
        <v>74</v>
      </c>
      <c r="X10" s="71" t="s">
        <v>75</v>
      </c>
    </row>
    <row r="11" spans="1:24" s="22" customFormat="1" x14ac:dyDescent="0.25">
      <c r="A11" s="157" t="s">
        <v>76</v>
      </c>
      <c r="B11" s="155" t="s">
        <v>77</v>
      </c>
      <c r="C11" s="57" t="s">
        <v>25</v>
      </c>
      <c r="D11" s="58"/>
      <c r="E11" s="58"/>
      <c r="F11" s="58"/>
      <c r="G11" s="59">
        <v>14</v>
      </c>
      <c r="H11" s="60"/>
      <c r="I11" s="60"/>
      <c r="J11" s="83"/>
      <c r="K11" s="164">
        <v>3</v>
      </c>
      <c r="L11" s="62" t="s">
        <v>26</v>
      </c>
      <c r="M11" s="63"/>
      <c r="N11" s="64"/>
      <c r="O11" s="78"/>
      <c r="P11" s="66"/>
      <c r="Q11" s="67"/>
      <c r="R11" s="68"/>
      <c r="S11" s="66"/>
      <c r="T11" s="69"/>
      <c r="U11" s="70"/>
      <c r="V11" s="71" t="s">
        <v>78</v>
      </c>
      <c r="W11" s="124" t="s">
        <v>79</v>
      </c>
      <c r="X11" s="71" t="s">
        <v>80</v>
      </c>
    </row>
    <row r="12" spans="1:24" s="22" customFormat="1" x14ac:dyDescent="0.25">
      <c r="A12" s="157" t="s">
        <v>81</v>
      </c>
      <c r="B12" s="100" t="s">
        <v>82</v>
      </c>
      <c r="C12" s="57" t="s">
        <v>25</v>
      </c>
      <c r="D12" s="58"/>
      <c r="E12" s="58"/>
      <c r="F12" s="58"/>
      <c r="G12" s="59">
        <v>10</v>
      </c>
      <c r="H12" s="60"/>
      <c r="I12" s="60"/>
      <c r="J12" s="83"/>
      <c r="K12" s="164">
        <v>2</v>
      </c>
      <c r="L12" s="62" t="s">
        <v>26</v>
      </c>
      <c r="M12" s="63"/>
      <c r="N12" s="74"/>
      <c r="O12" s="65"/>
      <c r="P12" s="66"/>
      <c r="Q12" s="67"/>
      <c r="R12" s="68"/>
      <c r="S12" s="66"/>
      <c r="T12" s="69"/>
      <c r="U12" s="70"/>
      <c r="V12" s="71" t="s">
        <v>78</v>
      </c>
      <c r="W12" s="124" t="s">
        <v>79</v>
      </c>
      <c r="X12" s="71" t="s">
        <v>83</v>
      </c>
    </row>
    <row r="13" spans="1:24" s="22" customFormat="1" x14ac:dyDescent="0.25">
      <c r="A13" s="157" t="s">
        <v>84</v>
      </c>
      <c r="B13" s="100" t="s">
        <v>85</v>
      </c>
      <c r="C13" s="57" t="s">
        <v>25</v>
      </c>
      <c r="D13" s="58"/>
      <c r="E13" s="58"/>
      <c r="F13" s="58"/>
      <c r="G13" s="59"/>
      <c r="H13" s="60">
        <v>10</v>
      </c>
      <c r="I13" s="60"/>
      <c r="J13" s="83"/>
      <c r="K13" s="164">
        <v>2</v>
      </c>
      <c r="L13" s="62" t="s">
        <v>30</v>
      </c>
      <c r="M13" s="59"/>
      <c r="N13" s="74"/>
      <c r="O13" s="56"/>
      <c r="P13" s="66"/>
      <c r="Q13" s="67"/>
      <c r="R13" s="80"/>
      <c r="S13" s="66"/>
      <c r="T13" s="69"/>
      <c r="U13" s="70"/>
      <c r="V13" s="71" t="s">
        <v>86</v>
      </c>
      <c r="W13" s="124" t="s">
        <v>87</v>
      </c>
      <c r="X13" s="71" t="s">
        <v>88</v>
      </c>
    </row>
    <row r="14" spans="1:24" s="22" customFormat="1" x14ac:dyDescent="0.25">
      <c r="A14" s="158" t="s">
        <v>89</v>
      </c>
      <c r="B14" s="100" t="s">
        <v>90</v>
      </c>
      <c r="C14" s="57" t="s">
        <v>25</v>
      </c>
      <c r="D14" s="58"/>
      <c r="E14" s="58"/>
      <c r="F14" s="58"/>
      <c r="G14" s="59"/>
      <c r="H14" s="60">
        <v>10</v>
      </c>
      <c r="I14" s="60"/>
      <c r="J14" s="83"/>
      <c r="K14" s="164">
        <v>3</v>
      </c>
      <c r="L14" s="62" t="s">
        <v>30</v>
      </c>
      <c r="M14" s="63"/>
      <c r="N14" s="74"/>
      <c r="O14" s="65"/>
      <c r="P14" s="66"/>
      <c r="Q14" s="74"/>
      <c r="R14" s="56"/>
      <c r="S14" s="66"/>
      <c r="T14" s="69"/>
      <c r="U14" s="70"/>
      <c r="V14" s="71" t="s">
        <v>91</v>
      </c>
      <c r="W14" s="71" t="s">
        <v>92</v>
      </c>
      <c r="X14" s="71" t="s">
        <v>93</v>
      </c>
    </row>
    <row r="15" spans="1:24" s="22" customFormat="1" x14ac:dyDescent="0.25">
      <c r="A15" s="157" t="s">
        <v>94</v>
      </c>
      <c r="B15" s="100" t="s">
        <v>95</v>
      </c>
      <c r="C15" s="57" t="s">
        <v>25</v>
      </c>
      <c r="D15" s="58"/>
      <c r="E15" s="58"/>
      <c r="F15" s="82"/>
      <c r="G15" s="59">
        <v>14</v>
      </c>
      <c r="H15" s="60"/>
      <c r="I15" s="60"/>
      <c r="J15" s="83"/>
      <c r="K15" s="84">
        <v>3</v>
      </c>
      <c r="L15" s="62" t="s">
        <v>26</v>
      </c>
      <c r="M15" s="59"/>
      <c r="N15" s="74"/>
      <c r="O15" s="65"/>
      <c r="P15" s="66"/>
      <c r="Q15" s="67"/>
      <c r="R15" s="85"/>
      <c r="S15" s="66"/>
      <c r="T15" s="69"/>
      <c r="U15" s="70"/>
      <c r="V15" s="71" t="s">
        <v>96</v>
      </c>
      <c r="W15" s="77" t="s">
        <v>97</v>
      </c>
      <c r="X15" s="71" t="s">
        <v>98</v>
      </c>
    </row>
    <row r="16" spans="1:24" s="22" customFormat="1" x14ac:dyDescent="0.25">
      <c r="A16" s="158" t="s">
        <v>99</v>
      </c>
      <c r="B16" s="159" t="s">
        <v>100</v>
      </c>
      <c r="C16" s="57" t="s">
        <v>25</v>
      </c>
      <c r="D16" s="58"/>
      <c r="E16" s="58"/>
      <c r="F16" s="82"/>
      <c r="G16" s="59"/>
      <c r="H16" s="60">
        <v>10</v>
      </c>
      <c r="I16" s="60"/>
      <c r="J16" s="83"/>
      <c r="K16" s="84">
        <v>3</v>
      </c>
      <c r="L16" s="62" t="s">
        <v>30</v>
      </c>
      <c r="M16" s="63"/>
      <c r="N16" s="74"/>
      <c r="O16" s="65"/>
      <c r="P16" s="66"/>
      <c r="Q16" s="67"/>
      <c r="R16" s="68"/>
      <c r="S16" s="66"/>
      <c r="T16" s="69"/>
      <c r="U16" s="70"/>
      <c r="V16" s="71" t="s">
        <v>101</v>
      </c>
      <c r="W16" s="71" t="s">
        <v>74</v>
      </c>
      <c r="X16" s="71" t="s">
        <v>102</v>
      </c>
    </row>
    <row r="17" spans="1:24" s="22" customFormat="1" x14ac:dyDescent="0.25">
      <c r="A17" s="87" t="s">
        <v>103</v>
      </c>
      <c r="B17" s="100" t="s">
        <v>104</v>
      </c>
      <c r="C17" s="57" t="s">
        <v>25</v>
      </c>
      <c r="D17" s="58"/>
      <c r="E17" s="58"/>
      <c r="F17" s="82"/>
      <c r="G17" s="59"/>
      <c r="H17" s="60">
        <v>8</v>
      </c>
      <c r="I17" s="60"/>
      <c r="J17" s="83"/>
      <c r="K17" s="75">
        <v>1</v>
      </c>
      <c r="L17" s="62" t="s">
        <v>31</v>
      </c>
      <c r="M17" s="63"/>
      <c r="N17" s="64"/>
      <c r="O17" s="65"/>
      <c r="P17" s="66"/>
      <c r="Q17" s="67"/>
      <c r="R17" s="68"/>
      <c r="S17" s="66"/>
      <c r="T17" s="69"/>
      <c r="U17" s="70"/>
      <c r="V17" s="71" t="s">
        <v>91</v>
      </c>
      <c r="W17" s="71" t="s">
        <v>92</v>
      </c>
      <c r="X17" s="71" t="s">
        <v>105</v>
      </c>
    </row>
    <row r="18" spans="1:24" s="22" customFormat="1" x14ac:dyDescent="0.25">
      <c r="A18" s="157" t="s">
        <v>106</v>
      </c>
      <c r="B18" s="100" t="s">
        <v>107</v>
      </c>
      <c r="C18" s="57" t="s">
        <v>25</v>
      </c>
      <c r="D18" s="58"/>
      <c r="E18" s="58"/>
      <c r="F18" s="82"/>
      <c r="G18" s="59">
        <v>14</v>
      </c>
      <c r="H18" s="60"/>
      <c r="I18" s="60"/>
      <c r="J18" s="83"/>
      <c r="K18" s="84">
        <v>3</v>
      </c>
      <c r="L18" s="62" t="s">
        <v>26</v>
      </c>
      <c r="M18" s="63"/>
      <c r="N18" s="74"/>
      <c r="O18" s="65"/>
      <c r="P18" s="66"/>
      <c r="Q18" s="67"/>
      <c r="R18" s="68"/>
      <c r="S18" s="66"/>
      <c r="T18" s="69"/>
      <c r="U18" s="70"/>
      <c r="V18" s="71" t="s">
        <v>86</v>
      </c>
      <c r="W18" s="124" t="s">
        <v>87</v>
      </c>
      <c r="X18" s="71" t="s">
        <v>108</v>
      </c>
    </row>
    <row r="19" spans="1:24" s="22" customFormat="1" x14ac:dyDescent="0.25">
      <c r="A19" s="157" t="s">
        <v>109</v>
      </c>
      <c r="B19" s="100" t="s">
        <v>110</v>
      </c>
      <c r="C19" s="57" t="s">
        <v>25</v>
      </c>
      <c r="D19" s="58"/>
      <c r="E19" s="58"/>
      <c r="F19" s="82"/>
      <c r="G19" s="59">
        <v>5</v>
      </c>
      <c r="H19" s="60"/>
      <c r="I19" s="60"/>
      <c r="J19" s="83"/>
      <c r="K19" s="84">
        <v>1</v>
      </c>
      <c r="L19" s="62" t="s">
        <v>26</v>
      </c>
      <c r="M19" s="63"/>
      <c r="N19" s="64"/>
      <c r="O19" s="65"/>
      <c r="P19" s="66"/>
      <c r="Q19" s="67"/>
      <c r="R19" s="67"/>
      <c r="S19" s="66"/>
      <c r="T19" s="69"/>
      <c r="U19" s="70"/>
      <c r="V19" s="71" t="s">
        <v>111</v>
      </c>
      <c r="W19" s="124" t="s">
        <v>74</v>
      </c>
      <c r="X19" s="71" t="s">
        <v>112</v>
      </c>
    </row>
    <row r="20" spans="1:24" s="22" customFormat="1" x14ac:dyDescent="0.25">
      <c r="A20" s="157" t="s">
        <v>113</v>
      </c>
      <c r="B20" s="100" t="s">
        <v>114</v>
      </c>
      <c r="C20" s="57"/>
      <c r="D20" s="58" t="s">
        <v>25</v>
      </c>
      <c r="E20" s="58"/>
      <c r="F20" s="82"/>
      <c r="G20" s="88">
        <v>10</v>
      </c>
      <c r="H20" s="60"/>
      <c r="I20" s="60"/>
      <c r="J20" s="83"/>
      <c r="K20" s="84">
        <v>2</v>
      </c>
      <c r="L20" s="62" t="s">
        <v>26</v>
      </c>
      <c r="M20" s="59"/>
      <c r="N20" s="74"/>
      <c r="O20" s="56"/>
      <c r="P20" s="66"/>
      <c r="Q20" s="67"/>
      <c r="R20" s="65"/>
      <c r="S20" s="66"/>
      <c r="T20" s="69"/>
      <c r="U20" s="70"/>
      <c r="V20" s="71" t="s">
        <v>78</v>
      </c>
      <c r="W20" s="124" t="s">
        <v>79</v>
      </c>
      <c r="X20" s="71" t="s">
        <v>115</v>
      </c>
    </row>
    <row r="21" spans="1:24" s="22" customFormat="1" x14ac:dyDescent="0.25">
      <c r="A21" s="157" t="s">
        <v>116</v>
      </c>
      <c r="B21" s="100" t="s">
        <v>117</v>
      </c>
      <c r="C21" s="57"/>
      <c r="D21" s="58" t="s">
        <v>25</v>
      </c>
      <c r="E21" s="58"/>
      <c r="F21" s="82"/>
      <c r="G21" s="59">
        <v>10</v>
      </c>
      <c r="H21" s="60"/>
      <c r="I21" s="60"/>
      <c r="J21" s="83"/>
      <c r="K21" s="84">
        <v>2</v>
      </c>
      <c r="L21" s="62" t="s">
        <v>26</v>
      </c>
      <c r="M21" s="89"/>
      <c r="N21" s="90"/>
      <c r="O21" s="90"/>
      <c r="P21" s="66"/>
      <c r="Q21" s="67"/>
      <c r="R21" s="67"/>
      <c r="S21" s="66"/>
      <c r="T21" s="69"/>
      <c r="U21" s="70"/>
      <c r="V21" s="71" t="s">
        <v>78</v>
      </c>
      <c r="W21" s="124" t="s">
        <v>79</v>
      </c>
      <c r="X21" s="71" t="s">
        <v>118</v>
      </c>
    </row>
    <row r="22" spans="1:24" s="22" customFormat="1" x14ac:dyDescent="0.25">
      <c r="A22" s="157" t="s">
        <v>119</v>
      </c>
      <c r="B22" s="100" t="s">
        <v>120</v>
      </c>
      <c r="C22" s="57"/>
      <c r="D22" s="58" t="s">
        <v>25</v>
      </c>
      <c r="E22" s="58"/>
      <c r="F22" s="82"/>
      <c r="G22" s="59">
        <v>10</v>
      </c>
      <c r="H22" s="60"/>
      <c r="I22" s="60"/>
      <c r="J22" s="83"/>
      <c r="K22" s="84">
        <v>2</v>
      </c>
      <c r="L22" s="62" t="s">
        <v>26</v>
      </c>
      <c r="M22" s="116"/>
      <c r="N22" s="90"/>
      <c r="O22" s="119"/>
      <c r="P22" s="66"/>
      <c r="Q22" s="67"/>
      <c r="R22" s="78"/>
      <c r="S22" s="66"/>
      <c r="T22" s="69"/>
      <c r="U22" s="70"/>
      <c r="V22" s="71" t="s">
        <v>121</v>
      </c>
      <c r="W22" s="124" t="s">
        <v>122</v>
      </c>
      <c r="X22" s="71" t="s">
        <v>123</v>
      </c>
    </row>
    <row r="23" spans="1:24" s="22" customFormat="1" x14ac:dyDescent="0.25">
      <c r="A23" s="157" t="s">
        <v>124</v>
      </c>
      <c r="B23" s="100" t="s">
        <v>125</v>
      </c>
      <c r="C23" s="57"/>
      <c r="D23" s="58" t="s">
        <v>25</v>
      </c>
      <c r="E23" s="58"/>
      <c r="F23" s="82"/>
      <c r="G23" s="88">
        <v>10</v>
      </c>
      <c r="H23" s="60"/>
      <c r="I23" s="60"/>
      <c r="J23" s="83"/>
      <c r="K23" s="84">
        <v>2</v>
      </c>
      <c r="L23" s="62" t="s">
        <v>26</v>
      </c>
      <c r="M23" s="117"/>
      <c r="N23" s="74"/>
      <c r="O23" s="81"/>
      <c r="P23" s="66"/>
      <c r="Q23" s="67"/>
      <c r="R23" s="78"/>
      <c r="S23" s="66"/>
      <c r="T23" s="69"/>
      <c r="U23" s="70"/>
      <c r="V23" s="71" t="s">
        <v>121</v>
      </c>
      <c r="W23" s="124" t="s">
        <v>122</v>
      </c>
      <c r="X23" s="71" t="s">
        <v>126</v>
      </c>
    </row>
    <row r="24" spans="1:24" s="22" customFormat="1" x14ac:dyDescent="0.25">
      <c r="A24" s="157" t="s">
        <v>127</v>
      </c>
      <c r="B24" s="100" t="s">
        <v>128</v>
      </c>
      <c r="C24" s="57"/>
      <c r="D24" s="58" t="s">
        <v>25</v>
      </c>
      <c r="E24" s="58"/>
      <c r="F24" s="82"/>
      <c r="G24" s="88">
        <v>8</v>
      </c>
      <c r="H24" s="60"/>
      <c r="I24" s="60"/>
      <c r="J24" s="83"/>
      <c r="K24" s="84">
        <v>2</v>
      </c>
      <c r="L24" s="62" t="s">
        <v>26</v>
      </c>
      <c r="M24" s="117"/>
      <c r="N24" s="91"/>
      <c r="O24" s="120"/>
      <c r="P24" s="66"/>
      <c r="Q24" s="67"/>
      <c r="R24" s="78"/>
      <c r="S24" s="66"/>
      <c r="T24" s="69"/>
      <c r="U24" s="70"/>
      <c r="V24" s="71" t="s">
        <v>101</v>
      </c>
      <c r="W24" s="124" t="s">
        <v>74</v>
      </c>
      <c r="X24" s="71" t="s">
        <v>129</v>
      </c>
    </row>
    <row r="25" spans="1:24" s="22" customFormat="1" x14ac:dyDescent="0.25">
      <c r="A25" s="157" t="s">
        <v>130</v>
      </c>
      <c r="B25" s="100" t="s">
        <v>131</v>
      </c>
      <c r="C25" s="57"/>
      <c r="D25" s="58" t="s">
        <v>25</v>
      </c>
      <c r="E25" s="58"/>
      <c r="F25" s="82"/>
      <c r="G25" s="88">
        <v>5</v>
      </c>
      <c r="H25" s="60"/>
      <c r="I25" s="60"/>
      <c r="J25" s="83"/>
      <c r="K25" s="84">
        <v>1</v>
      </c>
      <c r="L25" s="62" t="s">
        <v>26</v>
      </c>
      <c r="M25" s="117"/>
      <c r="N25" s="91"/>
      <c r="O25" s="120"/>
      <c r="P25" s="66"/>
      <c r="Q25" s="67"/>
      <c r="R25" s="65"/>
      <c r="S25" s="66"/>
      <c r="T25" s="69"/>
      <c r="U25" s="70"/>
      <c r="V25" s="71" t="s">
        <v>78</v>
      </c>
      <c r="W25" s="124" t="s">
        <v>79</v>
      </c>
      <c r="X25" s="71" t="s">
        <v>132</v>
      </c>
    </row>
    <row r="26" spans="1:24" s="22" customFormat="1" x14ac:dyDescent="0.25">
      <c r="A26" s="157" t="s">
        <v>133</v>
      </c>
      <c r="B26" s="100" t="s">
        <v>134</v>
      </c>
      <c r="C26" s="57"/>
      <c r="D26" s="58" t="s">
        <v>25</v>
      </c>
      <c r="E26" s="58"/>
      <c r="F26" s="82"/>
      <c r="G26" s="88">
        <v>18</v>
      </c>
      <c r="H26" s="60"/>
      <c r="I26" s="60"/>
      <c r="J26" s="83"/>
      <c r="K26" s="84">
        <v>4</v>
      </c>
      <c r="L26" s="62" t="s">
        <v>26</v>
      </c>
      <c r="M26" s="117"/>
      <c r="N26" s="74"/>
      <c r="O26" s="81"/>
      <c r="P26" s="66"/>
      <c r="Q26" s="74"/>
      <c r="R26" s="65"/>
      <c r="S26" s="66"/>
      <c r="T26" s="69"/>
      <c r="U26" s="70"/>
      <c r="V26" s="71" t="s">
        <v>135</v>
      </c>
      <c r="W26" s="124" t="s">
        <v>136</v>
      </c>
      <c r="X26" s="71" t="s">
        <v>137</v>
      </c>
    </row>
    <row r="27" spans="1:24" s="22" customFormat="1" x14ac:dyDescent="0.25">
      <c r="A27" s="157" t="s">
        <v>138</v>
      </c>
      <c r="B27" s="100" t="s">
        <v>139</v>
      </c>
      <c r="C27" s="57"/>
      <c r="D27" s="58" t="s">
        <v>25</v>
      </c>
      <c r="E27" s="58"/>
      <c r="F27" s="82"/>
      <c r="G27" s="59">
        <v>14</v>
      </c>
      <c r="H27" s="60"/>
      <c r="I27" s="60"/>
      <c r="J27" s="83"/>
      <c r="K27" s="84">
        <v>3</v>
      </c>
      <c r="L27" s="62" t="s">
        <v>26</v>
      </c>
      <c r="M27" s="118"/>
      <c r="N27" s="74"/>
      <c r="O27" s="121"/>
      <c r="P27" s="66"/>
      <c r="Q27" s="67"/>
      <c r="R27" s="65"/>
      <c r="S27" s="66"/>
      <c r="T27" s="69"/>
      <c r="U27" s="70"/>
      <c r="V27" s="71" t="s">
        <v>111</v>
      </c>
      <c r="W27" s="124" t="s">
        <v>74</v>
      </c>
      <c r="X27" s="71" t="s">
        <v>140</v>
      </c>
    </row>
    <row r="28" spans="1:24" s="22" customFormat="1" x14ac:dyDescent="0.25">
      <c r="A28" s="157" t="s">
        <v>141</v>
      </c>
      <c r="B28" s="100" t="s">
        <v>142</v>
      </c>
      <c r="C28" s="57"/>
      <c r="D28" s="58" t="s">
        <v>25</v>
      </c>
      <c r="E28" s="58"/>
      <c r="F28" s="82"/>
      <c r="G28" s="88">
        <v>14</v>
      </c>
      <c r="H28" s="60"/>
      <c r="I28" s="60"/>
      <c r="J28" s="83"/>
      <c r="K28" s="84">
        <v>3</v>
      </c>
      <c r="L28" s="62" t="s">
        <v>26</v>
      </c>
      <c r="M28" s="117"/>
      <c r="N28" s="74"/>
      <c r="O28" s="97"/>
      <c r="P28" s="123"/>
      <c r="Q28" s="67"/>
      <c r="R28" s="78"/>
      <c r="S28" s="66"/>
      <c r="T28" s="69"/>
      <c r="U28" s="70"/>
      <c r="V28" s="71" t="s">
        <v>101</v>
      </c>
      <c r="W28" s="124" t="s">
        <v>74</v>
      </c>
      <c r="X28" s="124" t="s">
        <v>143</v>
      </c>
    </row>
    <row r="29" spans="1:24" s="22" customFormat="1" x14ac:dyDescent="0.25">
      <c r="A29" s="157" t="s">
        <v>144</v>
      </c>
      <c r="B29" s="100" t="s">
        <v>145</v>
      </c>
      <c r="C29" s="57"/>
      <c r="D29" s="58" t="s">
        <v>25</v>
      </c>
      <c r="E29" s="58"/>
      <c r="F29" s="82"/>
      <c r="G29" s="88">
        <v>14</v>
      </c>
      <c r="H29" s="60"/>
      <c r="I29" s="60"/>
      <c r="J29" s="83"/>
      <c r="K29" s="84">
        <v>3</v>
      </c>
      <c r="L29" s="62" t="s">
        <v>26</v>
      </c>
      <c r="M29" s="117"/>
      <c r="N29" s="74"/>
      <c r="O29" s="81"/>
      <c r="P29" s="66"/>
      <c r="Q29" s="74"/>
      <c r="R29" s="56"/>
      <c r="S29" s="66"/>
      <c r="T29" s="69"/>
      <c r="U29" s="70"/>
      <c r="V29" s="71" t="s">
        <v>146</v>
      </c>
      <c r="W29" s="124" t="s">
        <v>74</v>
      </c>
      <c r="X29" s="71" t="s">
        <v>147</v>
      </c>
    </row>
    <row r="30" spans="1:24" s="22" customFormat="1" x14ac:dyDescent="0.25">
      <c r="A30" s="92" t="s">
        <v>148</v>
      </c>
      <c r="B30" s="160" t="s">
        <v>149</v>
      </c>
      <c r="C30" s="57"/>
      <c r="D30" s="58" t="s">
        <v>25</v>
      </c>
      <c r="E30" s="58"/>
      <c r="F30" s="82"/>
      <c r="G30" s="59"/>
      <c r="H30" s="60">
        <v>8</v>
      </c>
      <c r="I30" s="60"/>
      <c r="J30" s="83"/>
      <c r="K30" s="75">
        <v>1</v>
      </c>
      <c r="L30" s="62" t="s">
        <v>31</v>
      </c>
      <c r="M30" s="117"/>
      <c r="N30" s="74"/>
      <c r="O30" s="120"/>
      <c r="P30" s="93"/>
      <c r="Q30" s="74"/>
      <c r="R30" s="74"/>
      <c r="S30" s="66"/>
      <c r="T30" s="69"/>
      <c r="U30" s="70"/>
      <c r="V30" s="71" t="s">
        <v>101</v>
      </c>
      <c r="W30" s="124" t="s">
        <v>74</v>
      </c>
      <c r="X30" s="71" t="s">
        <v>150</v>
      </c>
    </row>
    <row r="31" spans="1:24" s="22" customFormat="1" x14ac:dyDescent="0.25">
      <c r="A31" s="157" t="s">
        <v>151</v>
      </c>
      <c r="B31" s="100" t="s">
        <v>152</v>
      </c>
      <c r="C31" s="57"/>
      <c r="D31" s="58"/>
      <c r="E31" s="58" t="s">
        <v>25</v>
      </c>
      <c r="F31" s="82"/>
      <c r="G31" s="59">
        <v>10</v>
      </c>
      <c r="H31" s="60"/>
      <c r="I31" s="60"/>
      <c r="J31" s="83"/>
      <c r="K31" s="84">
        <v>2</v>
      </c>
      <c r="L31" s="62" t="s">
        <v>26</v>
      </c>
      <c r="M31" s="117"/>
      <c r="N31" s="74"/>
      <c r="O31" s="120"/>
      <c r="P31" s="66"/>
      <c r="Q31" s="67"/>
      <c r="R31" s="65"/>
      <c r="S31" s="66"/>
      <c r="T31" s="69"/>
      <c r="U31" s="70"/>
      <c r="V31" s="71" t="s">
        <v>153</v>
      </c>
      <c r="W31" s="124" t="s">
        <v>154</v>
      </c>
      <c r="X31" s="71" t="s">
        <v>215</v>
      </c>
    </row>
    <row r="32" spans="1:24" s="22" customFormat="1" x14ac:dyDescent="0.25">
      <c r="A32" s="158" t="s">
        <v>155</v>
      </c>
      <c r="B32" s="159" t="s">
        <v>156</v>
      </c>
      <c r="C32" s="57"/>
      <c r="D32" s="58"/>
      <c r="E32" s="58" t="s">
        <v>25</v>
      </c>
      <c r="F32" s="82"/>
      <c r="G32" s="59">
        <v>14</v>
      </c>
      <c r="H32" s="60"/>
      <c r="I32" s="60"/>
      <c r="J32" s="83"/>
      <c r="K32" s="84">
        <v>3</v>
      </c>
      <c r="L32" s="62" t="s">
        <v>26</v>
      </c>
      <c r="M32" s="118"/>
      <c r="N32" s="90"/>
      <c r="O32" s="122"/>
      <c r="P32" s="66"/>
      <c r="Q32" s="67"/>
      <c r="R32" s="65"/>
      <c r="S32" s="66"/>
      <c r="T32" s="69"/>
      <c r="U32" s="70"/>
      <c r="V32" s="71" t="s">
        <v>157</v>
      </c>
      <c r="W32" s="124" t="s">
        <v>158</v>
      </c>
      <c r="X32" s="71" t="s">
        <v>159</v>
      </c>
    </row>
    <row r="33" spans="1:24" s="22" customFormat="1" x14ac:dyDescent="0.25">
      <c r="A33" s="157" t="s">
        <v>160</v>
      </c>
      <c r="B33" s="100" t="s">
        <v>161</v>
      </c>
      <c r="C33" s="57"/>
      <c r="D33" s="60"/>
      <c r="E33" s="58" t="s">
        <v>25</v>
      </c>
      <c r="F33" s="82"/>
      <c r="G33" s="59"/>
      <c r="H33" s="60">
        <v>5</v>
      </c>
      <c r="I33" s="60"/>
      <c r="J33" s="83"/>
      <c r="K33" s="75">
        <v>1</v>
      </c>
      <c r="L33" s="62" t="s">
        <v>30</v>
      </c>
      <c r="M33" s="57"/>
      <c r="N33" s="74"/>
      <c r="O33" s="65"/>
      <c r="P33" s="57"/>
      <c r="Q33" s="94"/>
      <c r="R33" s="94"/>
      <c r="S33" s="57"/>
      <c r="T33" s="58"/>
      <c r="U33" s="95"/>
      <c r="V33" s="71" t="s">
        <v>162</v>
      </c>
      <c r="W33" s="124" t="s">
        <v>97</v>
      </c>
      <c r="X33" s="71" t="s">
        <v>163</v>
      </c>
    </row>
    <row r="34" spans="1:24" s="22" customFormat="1" x14ac:dyDescent="0.25">
      <c r="A34" s="73" t="s">
        <v>164</v>
      </c>
      <c r="B34" s="81" t="s">
        <v>165</v>
      </c>
      <c r="C34" s="57"/>
      <c r="D34" s="60"/>
      <c r="E34" s="58" t="s">
        <v>25</v>
      </c>
      <c r="F34" s="82"/>
      <c r="G34" s="59">
        <v>5</v>
      </c>
      <c r="H34" s="60"/>
      <c r="I34" s="60"/>
      <c r="J34" s="83"/>
      <c r="K34" s="75">
        <v>1</v>
      </c>
      <c r="L34" s="62" t="s">
        <v>26</v>
      </c>
      <c r="M34" s="57"/>
      <c r="N34" s="74"/>
      <c r="O34" s="74"/>
      <c r="P34" s="57"/>
      <c r="Q34" s="94"/>
      <c r="R34" s="94"/>
      <c r="S34" s="57"/>
      <c r="T34" s="58"/>
      <c r="U34" s="95"/>
      <c r="V34" s="71" t="s">
        <v>166</v>
      </c>
      <c r="W34" s="124" t="s">
        <v>92</v>
      </c>
      <c r="X34" s="71" t="s">
        <v>167</v>
      </c>
    </row>
    <row r="35" spans="1:24" s="22" customFormat="1" x14ac:dyDescent="0.25">
      <c r="A35" s="73" t="s">
        <v>168</v>
      </c>
      <c r="B35" s="81" t="s">
        <v>169</v>
      </c>
      <c r="C35" s="57"/>
      <c r="D35" s="58"/>
      <c r="E35" s="58" t="s">
        <v>25</v>
      </c>
      <c r="F35" s="82"/>
      <c r="G35" s="59"/>
      <c r="H35" s="60">
        <v>14</v>
      </c>
      <c r="I35" s="60"/>
      <c r="J35" s="83"/>
      <c r="K35" s="84">
        <v>3</v>
      </c>
      <c r="L35" s="62" t="s">
        <v>30</v>
      </c>
      <c r="M35" s="89"/>
      <c r="N35" s="90"/>
      <c r="O35" s="96"/>
      <c r="P35" s="66"/>
      <c r="Q35" s="67"/>
      <c r="R35" s="76"/>
      <c r="S35" s="66"/>
      <c r="T35" s="69"/>
      <c r="U35" s="70"/>
      <c r="V35" s="77" t="s">
        <v>96</v>
      </c>
      <c r="W35" s="125" t="s">
        <v>97</v>
      </c>
      <c r="X35" s="71" t="s">
        <v>170</v>
      </c>
    </row>
    <row r="36" spans="1:24" s="22" customFormat="1" x14ac:dyDescent="0.25">
      <c r="A36" s="73" t="s">
        <v>171</v>
      </c>
      <c r="B36" s="81" t="s">
        <v>172</v>
      </c>
      <c r="C36" s="57"/>
      <c r="D36" s="58"/>
      <c r="E36" s="58" t="s">
        <v>25</v>
      </c>
      <c r="F36" s="82"/>
      <c r="G36" s="59"/>
      <c r="H36" s="60">
        <v>18</v>
      </c>
      <c r="I36" s="60"/>
      <c r="J36" s="83"/>
      <c r="K36" s="84">
        <v>4</v>
      </c>
      <c r="L36" s="62" t="s">
        <v>30</v>
      </c>
      <c r="M36" s="89"/>
      <c r="N36" s="90"/>
      <c r="O36" s="96"/>
      <c r="P36" s="66"/>
      <c r="Q36" s="74"/>
      <c r="R36" s="97"/>
      <c r="S36" s="66"/>
      <c r="T36" s="69"/>
      <c r="U36" s="70"/>
      <c r="V36" s="71" t="s">
        <v>78</v>
      </c>
      <c r="W36" s="124" t="s">
        <v>79</v>
      </c>
      <c r="X36" s="71" t="s">
        <v>173</v>
      </c>
    </row>
    <row r="37" spans="1:24" s="22" customFormat="1" x14ac:dyDescent="0.25">
      <c r="A37" s="73" t="s">
        <v>174</v>
      </c>
      <c r="B37" s="81" t="s">
        <v>175</v>
      </c>
      <c r="C37" s="57"/>
      <c r="D37" s="58"/>
      <c r="E37" s="58" t="s">
        <v>25</v>
      </c>
      <c r="F37" s="82"/>
      <c r="G37" s="59">
        <v>5</v>
      </c>
      <c r="H37" s="60"/>
      <c r="I37" s="60"/>
      <c r="J37" s="83"/>
      <c r="K37" s="84">
        <v>1</v>
      </c>
      <c r="L37" s="62" t="s">
        <v>26</v>
      </c>
      <c r="M37" s="59"/>
      <c r="N37" s="74"/>
      <c r="O37" s="56"/>
      <c r="P37" s="66"/>
      <c r="Q37" s="67"/>
      <c r="R37" s="78"/>
      <c r="S37" s="66"/>
      <c r="T37" s="69"/>
      <c r="U37" s="70"/>
      <c r="V37" s="71" t="s">
        <v>176</v>
      </c>
      <c r="W37" s="124" t="s">
        <v>177</v>
      </c>
      <c r="X37" s="71" t="s">
        <v>178</v>
      </c>
    </row>
    <row r="38" spans="1:24" s="22" customFormat="1" x14ac:dyDescent="0.25">
      <c r="A38" s="73" t="s">
        <v>179</v>
      </c>
      <c r="B38" s="81" t="s">
        <v>180</v>
      </c>
      <c r="C38" s="57"/>
      <c r="D38" s="58"/>
      <c r="E38" s="58" t="s">
        <v>25</v>
      </c>
      <c r="F38" s="82"/>
      <c r="G38" s="59"/>
      <c r="H38" s="60">
        <v>14</v>
      </c>
      <c r="I38" s="60"/>
      <c r="J38" s="83"/>
      <c r="K38" s="75">
        <v>3</v>
      </c>
      <c r="L38" s="62" t="s">
        <v>30</v>
      </c>
      <c r="M38" s="57"/>
      <c r="N38" s="56"/>
      <c r="O38" s="74"/>
      <c r="P38" s="57"/>
      <c r="Q38" s="94"/>
      <c r="R38" s="94"/>
      <c r="S38" s="57"/>
      <c r="T38" s="58"/>
      <c r="U38" s="95"/>
      <c r="V38" s="71" t="s">
        <v>153</v>
      </c>
      <c r="W38" s="124" t="s">
        <v>154</v>
      </c>
      <c r="X38" s="71" t="s">
        <v>181</v>
      </c>
    </row>
    <row r="39" spans="1:24" s="22" customFormat="1" x14ac:dyDescent="0.25">
      <c r="A39" s="73" t="s">
        <v>182</v>
      </c>
      <c r="B39" s="81" t="s">
        <v>183</v>
      </c>
      <c r="C39" s="57"/>
      <c r="D39" s="58"/>
      <c r="E39" s="58" t="s">
        <v>25</v>
      </c>
      <c r="F39" s="82"/>
      <c r="G39" s="88">
        <v>10</v>
      </c>
      <c r="H39" s="60"/>
      <c r="I39" s="60"/>
      <c r="J39" s="83"/>
      <c r="K39" s="84">
        <v>2</v>
      </c>
      <c r="L39" s="62" t="s">
        <v>26</v>
      </c>
      <c r="M39" s="66"/>
      <c r="N39" s="74"/>
      <c r="O39" s="56"/>
      <c r="P39" s="66"/>
      <c r="Q39" s="67"/>
      <c r="R39" s="98"/>
      <c r="S39" s="66"/>
      <c r="T39" s="69"/>
      <c r="U39" s="70"/>
      <c r="V39" s="99" t="s">
        <v>184</v>
      </c>
      <c r="W39" s="126" t="s">
        <v>185</v>
      </c>
      <c r="X39" s="71" t="s">
        <v>186</v>
      </c>
    </row>
    <row r="40" spans="1:24" s="22" customFormat="1" x14ac:dyDescent="0.25">
      <c r="A40" s="100" t="s">
        <v>187</v>
      </c>
      <c r="B40" s="86" t="s">
        <v>188</v>
      </c>
      <c r="C40" s="57"/>
      <c r="D40" s="58"/>
      <c r="E40" s="58" t="s">
        <v>25</v>
      </c>
      <c r="F40" s="82"/>
      <c r="G40" s="59"/>
      <c r="H40" s="60">
        <v>8</v>
      </c>
      <c r="I40" s="60"/>
      <c r="J40" s="83"/>
      <c r="K40" s="84">
        <v>2</v>
      </c>
      <c r="L40" s="62" t="s">
        <v>30</v>
      </c>
      <c r="M40" s="59"/>
      <c r="N40" s="74"/>
      <c r="O40" s="74"/>
      <c r="P40" s="66"/>
      <c r="Q40" s="67"/>
      <c r="R40" s="98"/>
      <c r="S40" s="66"/>
      <c r="T40" s="69"/>
      <c r="U40" s="70"/>
      <c r="V40" s="71" t="s">
        <v>101</v>
      </c>
      <c r="W40" s="124" t="s">
        <v>74</v>
      </c>
      <c r="X40" s="71" t="s">
        <v>189</v>
      </c>
    </row>
    <row r="41" spans="1:24" s="22" customFormat="1" x14ac:dyDescent="0.25">
      <c r="A41" s="73" t="s">
        <v>190</v>
      </c>
      <c r="B41" s="81" t="s">
        <v>191</v>
      </c>
      <c r="C41" s="57"/>
      <c r="D41" s="58"/>
      <c r="E41" s="58"/>
      <c r="F41" s="82" t="s">
        <v>25</v>
      </c>
      <c r="G41" s="59">
        <v>10</v>
      </c>
      <c r="H41" s="60"/>
      <c r="I41" s="60"/>
      <c r="J41" s="83"/>
      <c r="K41" s="84">
        <v>2</v>
      </c>
      <c r="L41" s="62" t="s">
        <v>26</v>
      </c>
      <c r="M41" s="59"/>
      <c r="N41" s="74"/>
      <c r="O41" s="65"/>
      <c r="P41" s="66"/>
      <c r="Q41" s="67"/>
      <c r="R41" s="68"/>
      <c r="S41" s="66"/>
      <c r="T41" s="69"/>
      <c r="U41" s="70"/>
      <c r="V41" s="71" t="s">
        <v>192</v>
      </c>
      <c r="W41" s="124" t="s">
        <v>193</v>
      </c>
      <c r="X41" s="71" t="s">
        <v>194</v>
      </c>
    </row>
    <row r="42" spans="1:24" s="22" customFormat="1" x14ac:dyDescent="0.25">
      <c r="A42" s="97" t="s">
        <v>195</v>
      </c>
      <c r="B42" s="81" t="s">
        <v>196</v>
      </c>
      <c r="C42" s="57"/>
      <c r="D42" s="58"/>
      <c r="E42" s="58"/>
      <c r="F42" s="82" t="s">
        <v>25</v>
      </c>
      <c r="G42" s="59">
        <v>14</v>
      </c>
      <c r="H42" s="60"/>
      <c r="I42" s="60"/>
      <c r="J42" s="83"/>
      <c r="K42" s="84">
        <v>2</v>
      </c>
      <c r="L42" s="62" t="s">
        <v>26</v>
      </c>
      <c r="M42" s="59"/>
      <c r="N42" s="74"/>
      <c r="O42" s="74"/>
      <c r="P42" s="66"/>
      <c r="Q42" s="67"/>
      <c r="R42" s="68"/>
      <c r="S42" s="66"/>
      <c r="T42" s="69"/>
      <c r="U42" s="70"/>
      <c r="V42" s="71" t="s">
        <v>157</v>
      </c>
      <c r="W42" s="124" t="s">
        <v>158</v>
      </c>
      <c r="X42" s="71" t="s">
        <v>197</v>
      </c>
    </row>
    <row r="43" spans="1:24" s="22" customFormat="1" x14ac:dyDescent="0.25">
      <c r="A43" s="101" t="s">
        <v>198</v>
      </c>
      <c r="B43" s="81" t="s">
        <v>199</v>
      </c>
      <c r="C43" s="57"/>
      <c r="D43" s="58"/>
      <c r="E43" s="58"/>
      <c r="F43" s="82" t="s">
        <v>25</v>
      </c>
      <c r="G43" s="102"/>
      <c r="H43" s="103">
        <v>8</v>
      </c>
      <c r="I43" s="103"/>
      <c r="J43" s="104"/>
      <c r="K43" s="105">
        <v>2</v>
      </c>
      <c r="L43" s="62" t="s">
        <v>30</v>
      </c>
      <c r="M43" s="59"/>
      <c r="N43" s="74"/>
      <c r="O43" s="74"/>
      <c r="P43" s="66"/>
      <c r="Q43" s="67"/>
      <c r="R43" s="68"/>
      <c r="S43" s="66"/>
      <c r="T43" s="69"/>
      <c r="U43" s="70"/>
      <c r="V43" s="71" t="s">
        <v>91</v>
      </c>
      <c r="W43" s="71" t="s">
        <v>92</v>
      </c>
      <c r="X43" s="71" t="s">
        <v>200</v>
      </c>
    </row>
    <row r="44" spans="1:24" s="22" customFormat="1" x14ac:dyDescent="0.25">
      <c r="A44" s="176" t="s">
        <v>32</v>
      </c>
      <c r="B44" s="177"/>
      <c r="C44" s="25">
        <f>SUMIF(C8:C43,"=x",$G8:$G43)+SUMIF(C8:C43,"=x",$H8:$H43)+SUMIF(C8:C43,"=x",$I8:$I43)+SUMIF(C8:C43,"=x",$J8:$J43)</f>
        <v>141</v>
      </c>
      <c r="D44" s="26">
        <f>SUMIF(D8:D43,"=x",$G8:$G43)+SUMIF(D8:D43,"=x",$H8:$H43)+SUMIF(D8:D43,"=x",$I8:$I43)+SUMIF(D8:D43,"=x",$J8:$J43)</f>
        <v>121</v>
      </c>
      <c r="E44" s="26">
        <f>SUMIF(E8:E43,"=x",$G8:$G43)+SUMIF(E8:E43,"=x",$H8:$H43)+SUMIF(E8:E43,"=x",$I8:$I43)+SUMIF(E8:E43,"=x",$J8:$J43)</f>
        <v>103</v>
      </c>
      <c r="F44" s="26">
        <f>SUMIF(F8:F43,"=x",$G8:$G43)+SUMIF(F8:F43,"=x",$H8:$H43)+SUMIF(F8:F43,"=x",$I8:$I43)+SUMIF(F8:F43,"=x",$J8:$J43)</f>
        <v>32</v>
      </c>
      <c r="G44" s="178">
        <f>SUM(C44:F44)</f>
        <v>397</v>
      </c>
      <c r="H44" s="179"/>
      <c r="I44" s="179"/>
      <c r="J44" s="179"/>
      <c r="K44" s="179"/>
      <c r="L44" s="180"/>
      <c r="M44" s="181"/>
      <c r="N44" s="182"/>
      <c r="O44" s="182"/>
      <c r="P44" s="182"/>
      <c r="Q44" s="182"/>
      <c r="R44" s="182"/>
      <c r="S44" s="182"/>
      <c r="T44" s="182"/>
      <c r="U44" s="182"/>
      <c r="V44" s="182"/>
      <c r="W44" s="182"/>
      <c r="X44" s="183"/>
    </row>
    <row r="45" spans="1:24" s="22" customFormat="1" x14ac:dyDescent="0.25">
      <c r="A45" s="184" t="s">
        <v>33</v>
      </c>
      <c r="B45" s="185"/>
      <c r="C45" s="27">
        <f>SUMIF(C8:C43,"=x",$K8:$K43)</f>
        <v>31</v>
      </c>
      <c r="D45" s="53">
        <f>SUMIF(D8:D43,"=x",$K8:$K43)</f>
        <v>25</v>
      </c>
      <c r="E45" s="53">
        <f>SUMIF(E8:E43,"=x",$K8:$K43)</f>
        <v>22</v>
      </c>
      <c r="F45" s="53">
        <f>SUMIF(F8:F43,"=x",$K8:$K43)</f>
        <v>6</v>
      </c>
      <c r="G45" s="186">
        <f>SUM(C45:F45)</f>
        <v>84</v>
      </c>
      <c r="H45" s="203"/>
      <c r="I45" s="203"/>
      <c r="J45" s="203"/>
      <c r="K45" s="203"/>
      <c r="L45" s="204"/>
      <c r="M45" s="189"/>
      <c r="N45" s="190"/>
      <c r="O45" s="190"/>
      <c r="P45" s="190"/>
      <c r="Q45" s="190"/>
      <c r="R45" s="190"/>
      <c r="S45" s="190"/>
      <c r="T45" s="190"/>
      <c r="U45" s="190"/>
      <c r="V45" s="190"/>
      <c r="W45" s="190"/>
      <c r="X45" s="191"/>
    </row>
    <row r="46" spans="1:24" s="22" customFormat="1" x14ac:dyDescent="0.25">
      <c r="A46" s="168" t="s">
        <v>34</v>
      </c>
      <c r="B46" s="169"/>
      <c r="C46" s="28">
        <f>SUMPRODUCT(--(C8:C43="x"),--($L8:$L43="K(5)"))</f>
        <v>7</v>
      </c>
      <c r="D46" s="29">
        <f>SUMPRODUCT(--(D8:D43="x"),--($L8:$L43="K(5)"))</f>
        <v>10</v>
      </c>
      <c r="E46" s="29">
        <f>SUMPRODUCT(--(E8:E43="x"),--($L8:$L43="K(5)"))</f>
        <v>5</v>
      </c>
      <c r="F46" s="29">
        <f>SUMPRODUCT(--(F8:F43="x"),--($L8:$L43="K(5)"))</f>
        <v>2</v>
      </c>
      <c r="G46" s="205">
        <f>SUM(C46:F46)</f>
        <v>24</v>
      </c>
      <c r="H46" s="206"/>
      <c r="I46" s="206"/>
      <c r="J46" s="206"/>
      <c r="K46" s="206"/>
      <c r="L46" s="207"/>
      <c r="M46" s="189"/>
      <c r="N46" s="202"/>
      <c r="O46" s="202"/>
      <c r="P46" s="202"/>
      <c r="Q46" s="202"/>
      <c r="R46" s="202"/>
      <c r="S46" s="202"/>
      <c r="T46" s="202"/>
      <c r="U46" s="202"/>
      <c r="V46" s="202"/>
      <c r="W46" s="202"/>
      <c r="X46" s="191"/>
    </row>
    <row r="47" spans="1:24" s="22" customFormat="1" x14ac:dyDescent="0.25">
      <c r="A47" s="184" t="s">
        <v>35</v>
      </c>
      <c r="B47" s="208"/>
      <c r="C47" s="53">
        <f>SUMIF($A5:$A46,$A45,C5:C46)</f>
        <v>31</v>
      </c>
      <c r="D47" s="53">
        <f>SUMIF($A5:$A46,$A45,D5:D46)</f>
        <v>25</v>
      </c>
      <c r="E47" s="53">
        <f>SUMIF($A5:$A46,$A45,E5:E46)</f>
        <v>22</v>
      </c>
      <c r="F47" s="115">
        <f>SUMIF($A5:$A46,$A45,F5:F46)</f>
        <v>6</v>
      </c>
      <c r="G47" s="209">
        <f>SUM(C47:F47)</f>
        <v>84</v>
      </c>
      <c r="H47" s="210"/>
      <c r="I47" s="210"/>
      <c r="J47" s="210"/>
      <c r="K47" s="210"/>
      <c r="L47" s="211"/>
      <c r="M47" s="112"/>
      <c r="N47" s="113"/>
      <c r="O47" s="113"/>
      <c r="P47" s="113"/>
      <c r="Q47" s="113"/>
      <c r="R47" s="113"/>
      <c r="S47" s="113"/>
      <c r="T47" s="113"/>
      <c r="U47" s="113"/>
      <c r="V47" s="113"/>
      <c r="W47" s="113"/>
      <c r="X47" s="114"/>
    </row>
    <row r="48" spans="1:24" s="22" customFormat="1" x14ac:dyDescent="0.25">
      <c r="A48" s="134" t="s">
        <v>36</v>
      </c>
      <c r="B48" s="135"/>
      <c r="C48" s="136"/>
      <c r="D48" s="136"/>
      <c r="E48" s="136"/>
      <c r="F48" s="136"/>
      <c r="G48" s="136"/>
      <c r="H48" s="136"/>
      <c r="I48" s="136"/>
      <c r="J48" s="136"/>
      <c r="K48" s="136"/>
      <c r="L48" s="137"/>
      <c r="M48" s="39"/>
      <c r="N48" s="39"/>
      <c r="O48" s="39"/>
      <c r="P48" s="39"/>
      <c r="Q48" s="39"/>
      <c r="R48" s="39"/>
      <c r="S48" s="39"/>
      <c r="T48" s="39"/>
      <c r="U48" s="39"/>
      <c r="V48" s="39"/>
      <c r="W48" s="39"/>
      <c r="X48" s="40"/>
    </row>
    <row r="49" spans="1:24" s="22" customFormat="1" x14ac:dyDescent="0.25">
      <c r="A49" s="23" t="s">
        <v>201</v>
      </c>
      <c r="B49" s="138" t="s">
        <v>11</v>
      </c>
      <c r="C49" s="30"/>
      <c r="D49" s="31"/>
      <c r="E49" s="31" t="s">
        <v>25</v>
      </c>
      <c r="F49" s="31"/>
      <c r="G49" s="18"/>
      <c r="H49" s="19"/>
      <c r="I49" s="19"/>
      <c r="J49" s="20"/>
      <c r="K49" s="145">
        <v>0</v>
      </c>
      <c r="L49" s="146" t="s">
        <v>26</v>
      </c>
      <c r="M49" s="32"/>
      <c r="N49" s="33"/>
      <c r="O49" s="21"/>
      <c r="P49" s="32"/>
      <c r="Q49" s="33"/>
      <c r="R49" s="21"/>
      <c r="S49" s="32"/>
      <c r="T49" s="34"/>
      <c r="U49" s="35"/>
      <c r="V49" s="71" t="s">
        <v>101</v>
      </c>
      <c r="W49" s="71" t="s">
        <v>74</v>
      </c>
      <c r="X49" s="129" t="s">
        <v>12</v>
      </c>
    </row>
    <row r="50" spans="1:24" s="22" customFormat="1" x14ac:dyDescent="0.25">
      <c r="A50" s="176" t="s">
        <v>32</v>
      </c>
      <c r="B50" s="177"/>
      <c r="C50" s="25">
        <f>SUMIF(C49:C49,"=x",$G49:$G49)+SUMIF(C49:C49,"=x",$H49:$H49)+SUMIF(C49:C49,"=x",$I49:$I49)+SUMIF(C49:C49,"=x",$J49:$J49)</f>
        <v>0</v>
      </c>
      <c r="D50" s="26">
        <f>SUMIF(D49:D49,"=x",$G49:$G49)+SUMIF(D49:D49,"=x",$H49:$H49)+SUMIF(D49:D49,"=x",$I49:$I49)+SUMIF(D49:D49,"=x",$J49:$J49)</f>
        <v>0</v>
      </c>
      <c r="E50" s="26">
        <f>SUMIF(E49:E49,"=x",$G49:$G49)+SUMIF(E49:E49,"=x",$H49:$H49)+SUMIF(E49:E49,"=x",$I49:$I49)+SUMIF(E49:E49,"=x",$J49:$J49)</f>
        <v>0</v>
      </c>
      <c r="F50" s="26">
        <f>SUMIF(F49:F49,"=x",$G49:$G49)+SUMIF(F49:F49,"=x",$H49:$H49)+SUMIF(F49:F49,"=x",$I49:$I49)+SUMIF(F49:F49,"=x",$J49:$J49)</f>
        <v>0</v>
      </c>
      <c r="G50" s="178">
        <f>SUM(C50:F50)</f>
        <v>0</v>
      </c>
      <c r="H50" s="179"/>
      <c r="I50" s="179"/>
      <c r="J50" s="179"/>
      <c r="K50" s="179"/>
      <c r="L50" s="180"/>
      <c r="M50" s="49"/>
      <c r="N50" s="49"/>
      <c r="O50" s="49"/>
      <c r="P50" s="49"/>
      <c r="Q50" s="49"/>
      <c r="R50" s="49"/>
      <c r="S50" s="49"/>
      <c r="T50" s="49"/>
      <c r="U50" s="49"/>
      <c r="V50" s="49"/>
      <c r="W50" s="49"/>
      <c r="X50" s="50"/>
    </row>
    <row r="51" spans="1:24" s="22" customFormat="1" x14ac:dyDescent="0.25">
      <c r="A51" s="184" t="s">
        <v>33</v>
      </c>
      <c r="B51" s="185"/>
      <c r="C51" s="27">
        <f>SUMIF(C49:C49,"=x",$K49:$K49)</f>
        <v>0</v>
      </c>
      <c r="D51" s="53">
        <f>SUMIF(D49:D49,"=x",$K49:$K49)</f>
        <v>0</v>
      </c>
      <c r="E51" s="53">
        <f>SUMIF(E49:E49,"=x",$K49:$K49)</f>
        <v>0</v>
      </c>
      <c r="F51" s="53">
        <f>SUMIF(F49:F49,"=x",$K49:$K49)</f>
        <v>0</v>
      </c>
      <c r="G51" s="186">
        <f>SUM(C51:F51)</f>
        <v>0</v>
      </c>
      <c r="H51" s="203"/>
      <c r="I51" s="203"/>
      <c r="J51" s="203"/>
      <c r="K51" s="203"/>
      <c r="L51" s="204"/>
      <c r="M51" s="49"/>
      <c r="N51" s="49"/>
      <c r="O51" s="49"/>
      <c r="P51" s="49"/>
      <c r="Q51" s="49"/>
      <c r="R51" s="49"/>
      <c r="S51" s="49"/>
      <c r="T51" s="49"/>
      <c r="U51" s="49"/>
      <c r="V51" s="49"/>
      <c r="W51" s="49"/>
      <c r="X51" s="50"/>
    </row>
    <row r="52" spans="1:24" s="22" customFormat="1" x14ac:dyDescent="0.25">
      <c r="A52" s="212" t="s">
        <v>34</v>
      </c>
      <c r="B52" s="213"/>
      <c r="C52" s="28">
        <f>SUMPRODUCT(--(C49:C49="x"),--($L49:$L49="K(5)"))</f>
        <v>0</v>
      </c>
      <c r="D52" s="29">
        <f>SUMPRODUCT(--(D49:D49="x"),--($L49:$L49="K(5)"))</f>
        <v>0</v>
      </c>
      <c r="E52" s="29">
        <f>SUMPRODUCT(--(E49:E49="x"),--($L49:$L49="K(5)"))</f>
        <v>1</v>
      </c>
      <c r="F52" s="29">
        <f>SUMPRODUCT(--(F49:F49="x"),--($L49:$L49="K(5)"))</f>
        <v>0</v>
      </c>
      <c r="G52" s="205">
        <f>SUM(C52:F52)</f>
        <v>1</v>
      </c>
      <c r="H52" s="206"/>
      <c r="I52" s="206"/>
      <c r="J52" s="206"/>
      <c r="K52" s="206"/>
      <c r="L52" s="207"/>
      <c r="M52" s="49"/>
      <c r="N52" s="49"/>
      <c r="O52" s="49"/>
      <c r="P52" s="49"/>
      <c r="Q52" s="49"/>
      <c r="R52" s="49"/>
      <c r="S52" s="49"/>
      <c r="T52" s="49"/>
      <c r="U52" s="49"/>
      <c r="V52" s="49"/>
      <c r="W52" s="49"/>
      <c r="X52" s="50"/>
    </row>
    <row r="53" spans="1:24" s="22" customFormat="1" x14ac:dyDescent="0.25">
      <c r="A53" s="139" t="s">
        <v>37</v>
      </c>
      <c r="B53" s="140"/>
      <c r="C53" s="141"/>
      <c r="D53" s="141"/>
      <c r="E53" s="141"/>
      <c r="F53" s="141"/>
      <c r="G53" s="141"/>
      <c r="H53" s="141"/>
      <c r="I53" s="141"/>
      <c r="J53" s="141"/>
      <c r="K53" s="141"/>
      <c r="L53" s="141"/>
      <c r="M53" s="141"/>
      <c r="N53" s="141"/>
      <c r="O53" s="141"/>
      <c r="P53" s="141"/>
      <c r="Q53" s="141"/>
      <c r="R53" s="141"/>
      <c r="S53" s="141"/>
      <c r="T53" s="141"/>
      <c r="U53" s="141"/>
      <c r="V53" s="141"/>
      <c r="W53" s="141"/>
      <c r="X53" s="142"/>
    </row>
    <row r="54" spans="1:24" s="22" customFormat="1" x14ac:dyDescent="0.2">
      <c r="A54" s="106" t="s">
        <v>202</v>
      </c>
      <c r="B54" s="155" t="s">
        <v>203</v>
      </c>
      <c r="C54" s="57"/>
      <c r="D54" s="58" t="s">
        <v>25</v>
      </c>
      <c r="E54" s="58"/>
      <c r="F54" s="58"/>
      <c r="G54" s="59"/>
      <c r="H54" s="60">
        <v>18</v>
      </c>
      <c r="I54" s="60"/>
      <c r="J54" s="61"/>
      <c r="K54" s="75">
        <v>2</v>
      </c>
      <c r="L54" s="62" t="s">
        <v>30</v>
      </c>
      <c r="M54" s="107"/>
      <c r="N54" s="74"/>
      <c r="O54" s="56"/>
      <c r="P54" s="107"/>
      <c r="Q54" s="74"/>
      <c r="R54" s="56"/>
      <c r="S54" s="107"/>
      <c r="T54" s="108"/>
      <c r="U54" s="109"/>
      <c r="V54" s="71" t="s">
        <v>204</v>
      </c>
      <c r="W54" s="124" t="s">
        <v>205</v>
      </c>
      <c r="X54" s="127" t="s">
        <v>212</v>
      </c>
    </row>
    <row r="55" spans="1:24" s="22" customFormat="1" x14ac:dyDescent="0.2">
      <c r="A55" s="106" t="s">
        <v>206</v>
      </c>
      <c r="B55" s="155" t="s">
        <v>207</v>
      </c>
      <c r="C55" s="57"/>
      <c r="D55" s="58" t="s">
        <v>25</v>
      </c>
      <c r="E55" s="58"/>
      <c r="F55" s="58"/>
      <c r="G55" s="59">
        <v>14</v>
      </c>
      <c r="H55" s="60"/>
      <c r="I55" s="60"/>
      <c r="J55" s="61"/>
      <c r="K55" s="75">
        <v>2</v>
      </c>
      <c r="L55" s="62" t="s">
        <v>26</v>
      </c>
      <c r="M55" s="107"/>
      <c r="N55" s="79"/>
      <c r="O55" s="72"/>
      <c r="P55" s="107"/>
      <c r="Q55" s="79"/>
      <c r="R55" s="72"/>
      <c r="S55" s="107"/>
      <c r="T55" s="108"/>
      <c r="U55" s="109"/>
      <c r="V55" s="71" t="s">
        <v>204</v>
      </c>
      <c r="W55" s="124" t="s">
        <v>205</v>
      </c>
      <c r="X55" s="127" t="s">
        <v>213</v>
      </c>
    </row>
    <row r="56" spans="1:24" s="22" customFormat="1" x14ac:dyDescent="0.2">
      <c r="A56" s="106" t="s">
        <v>208</v>
      </c>
      <c r="B56" s="156" t="s">
        <v>209</v>
      </c>
      <c r="C56" s="57"/>
      <c r="D56" s="58"/>
      <c r="E56" s="58" t="s">
        <v>25</v>
      </c>
      <c r="F56" s="58"/>
      <c r="G56" s="59"/>
      <c r="H56" s="60">
        <v>16</v>
      </c>
      <c r="I56" s="60"/>
      <c r="J56" s="61"/>
      <c r="K56" s="75">
        <v>2</v>
      </c>
      <c r="L56" s="62" t="s">
        <v>30</v>
      </c>
      <c r="M56" s="57"/>
      <c r="N56" s="110"/>
      <c r="O56" s="111"/>
      <c r="P56" s="107"/>
      <c r="Q56" s="79"/>
      <c r="R56" s="72"/>
      <c r="S56" s="107"/>
      <c r="T56" s="108"/>
      <c r="U56" s="109"/>
      <c r="V56" s="71" t="s">
        <v>204</v>
      </c>
      <c r="W56" s="124" t="s">
        <v>205</v>
      </c>
      <c r="X56" s="127" t="s">
        <v>214</v>
      </c>
    </row>
    <row r="57" spans="1:24" s="22" customFormat="1" x14ac:dyDescent="0.25">
      <c r="A57" s="176" t="s">
        <v>32</v>
      </c>
      <c r="B57" s="177"/>
      <c r="C57" s="25">
        <f>SUMIF(C54:C56,"=x",$G54:$G56)+SUMIF(C54:C56,"=x",$H54:$H56)+SUMIF(C54:C56,"=x",$I54:$I56)+SUMIF(C54:C56,"=x",$J54:$J56)</f>
        <v>0</v>
      </c>
      <c r="D57" s="26">
        <f>SUMIF(D54:D56,"=x",$G54:$G56)+SUMIF(D54:D56,"=x",$H54:$H56)+SUMIF(D54:D56,"=x",$I54:$I56)+SUMIF(D54:D56,"=x",$J54:$J56)</f>
        <v>32</v>
      </c>
      <c r="E57" s="26">
        <f>SUMIF(E54:E56,"=x",$G54:$G56)+SUMIF(E54:E56,"=x",$H54:$H56)+SUMIF(E54:E56,"=x",$I54:$I56)+SUMIF(E54:E56,"=x",$J54:$J56)</f>
        <v>16</v>
      </c>
      <c r="F57" s="26">
        <f>SUMIF(F54:F56,"=x",$G54:$G56)+SUMIF(F54:F56,"=x",$H54:$H56)+SUMIF(F54:F56,"=x",$I54:$I56)+SUMIF(F54:F56,"=x",$J54:$J56)</f>
        <v>0</v>
      </c>
      <c r="G57" s="178">
        <f>SUM(C57:F57)</f>
        <v>48</v>
      </c>
      <c r="H57" s="179"/>
      <c r="I57" s="179"/>
      <c r="J57" s="179"/>
      <c r="K57" s="179"/>
      <c r="L57" s="180"/>
      <c r="M57" s="181"/>
      <c r="N57" s="182"/>
      <c r="O57" s="182"/>
      <c r="P57" s="182"/>
      <c r="Q57" s="182"/>
      <c r="R57" s="182"/>
      <c r="S57" s="182"/>
      <c r="T57" s="182"/>
      <c r="U57" s="182"/>
      <c r="V57" s="182"/>
      <c r="W57" s="202"/>
      <c r="X57" s="191"/>
    </row>
    <row r="58" spans="1:24" s="22" customFormat="1" x14ac:dyDescent="0.25">
      <c r="A58" s="184" t="s">
        <v>33</v>
      </c>
      <c r="B58" s="185"/>
      <c r="C58" s="27">
        <f>SUMIF(C54:C56,"=x",$K54:$K56)</f>
        <v>0</v>
      </c>
      <c r="D58" s="53">
        <f>SUMIF(D54:D56,"=x",$K54:$K56)</f>
        <v>4</v>
      </c>
      <c r="E58" s="53">
        <f>SUMIF(E54:E56,"=x",$K54:$K56)</f>
        <v>2</v>
      </c>
      <c r="F58" s="53">
        <f>SUMIF(F54:F56,"=x",$K54:$K56)</f>
        <v>0</v>
      </c>
      <c r="G58" s="186">
        <f>SUM(C58:F58)</f>
        <v>6</v>
      </c>
      <c r="H58" s="203"/>
      <c r="I58" s="203"/>
      <c r="J58" s="203"/>
      <c r="K58" s="203"/>
      <c r="L58" s="204"/>
      <c r="M58" s="189"/>
      <c r="N58" s="190"/>
      <c r="O58" s="190"/>
      <c r="P58" s="190"/>
      <c r="Q58" s="190"/>
      <c r="R58" s="190"/>
      <c r="S58" s="190"/>
      <c r="T58" s="190"/>
      <c r="U58" s="190"/>
      <c r="V58" s="190"/>
      <c r="W58" s="190"/>
      <c r="X58" s="191"/>
    </row>
    <row r="59" spans="1:24" s="22" customFormat="1" x14ac:dyDescent="0.25">
      <c r="A59" s="168" t="s">
        <v>34</v>
      </c>
      <c r="B59" s="169"/>
      <c r="C59" s="36">
        <f>SUMPRODUCT(--(C54:C56="x"),--($L54:$L56="K(5)"))</f>
        <v>0</v>
      </c>
      <c r="D59" s="37">
        <f>SUMPRODUCT(--(D54:D56="x"),--($L54:$L56="K(5)"))</f>
        <v>1</v>
      </c>
      <c r="E59" s="37">
        <f>SUMPRODUCT(--(E54:E56="x"),--($L54:$L56="K(5)"))</f>
        <v>0</v>
      </c>
      <c r="F59" s="37">
        <f>SUMPRODUCT(--(F54:F56="x"),--($L54:$L56="K(5)"))</f>
        <v>0</v>
      </c>
      <c r="G59" s="170">
        <f>SUM(C59:F59)</f>
        <v>1</v>
      </c>
      <c r="H59" s="192"/>
      <c r="I59" s="192"/>
      <c r="J59" s="192"/>
      <c r="K59" s="192"/>
      <c r="L59" s="193"/>
      <c r="M59" s="173"/>
      <c r="N59" s="174"/>
      <c r="O59" s="174"/>
      <c r="P59" s="174"/>
      <c r="Q59" s="174"/>
      <c r="R59" s="174"/>
      <c r="S59" s="174"/>
      <c r="T59" s="174"/>
      <c r="U59" s="174"/>
      <c r="V59" s="174"/>
      <c r="W59" s="174"/>
      <c r="X59" s="175"/>
    </row>
    <row r="60" spans="1:24" s="22" customFormat="1" x14ac:dyDescent="0.25">
      <c r="A60" s="42" t="s">
        <v>38</v>
      </c>
      <c r="B60" s="43"/>
      <c r="C60" s="143"/>
      <c r="D60" s="143"/>
      <c r="E60" s="143"/>
      <c r="F60" s="143"/>
      <c r="G60" s="143"/>
      <c r="H60" s="144"/>
      <c r="I60" s="144"/>
      <c r="J60" s="144"/>
      <c r="K60" s="144"/>
      <c r="L60" s="144"/>
      <c r="M60" s="39"/>
      <c r="N60" s="39"/>
      <c r="O60" s="39"/>
      <c r="P60" s="39"/>
      <c r="Q60" s="39"/>
      <c r="R60" s="39"/>
      <c r="S60" s="39"/>
      <c r="T60" s="39"/>
      <c r="U60" s="39"/>
      <c r="V60" s="39"/>
      <c r="W60" s="39"/>
      <c r="X60" s="40"/>
    </row>
    <row r="61" spans="1:24" s="22" customFormat="1" x14ac:dyDescent="0.25">
      <c r="A61" s="147" t="s">
        <v>210</v>
      </c>
      <c r="B61" s="148" t="s">
        <v>2</v>
      </c>
      <c r="C61" s="149"/>
      <c r="D61" s="150"/>
      <c r="E61" s="150"/>
      <c r="F61" s="150" t="s">
        <v>25</v>
      </c>
      <c r="G61" s="149"/>
      <c r="H61" s="150">
        <v>7</v>
      </c>
      <c r="I61" s="150"/>
      <c r="J61" s="151"/>
      <c r="K61" s="145">
        <v>1</v>
      </c>
      <c r="L61" s="146" t="s">
        <v>31</v>
      </c>
      <c r="M61" s="32" t="s">
        <v>59</v>
      </c>
      <c r="N61" s="41" t="s">
        <v>58</v>
      </c>
      <c r="O61" s="23" t="s">
        <v>4</v>
      </c>
      <c r="P61" s="32"/>
      <c r="Q61" s="33"/>
      <c r="R61" s="21"/>
      <c r="S61" s="15"/>
      <c r="T61" s="16"/>
      <c r="U61" s="17"/>
      <c r="V61" s="71" t="s">
        <v>101</v>
      </c>
      <c r="W61" s="71" t="s">
        <v>74</v>
      </c>
      <c r="X61" s="129" t="s">
        <v>10</v>
      </c>
    </row>
    <row r="62" spans="1:24" s="22" customFormat="1" x14ac:dyDescent="0.25">
      <c r="A62" s="176" t="s">
        <v>32</v>
      </c>
      <c r="B62" s="177"/>
      <c r="C62" s="25">
        <f>SUMIF(C61:C61,"=x",$G61:$G61)+SUMIF(C61:C61,"=x",$H61:$H61)+SUMIF(C61:C61,"=x",$I61:$I61)+SUMIF(C61:C61,"=x",$J61:$J61)</f>
        <v>0</v>
      </c>
      <c r="D62" s="26">
        <f>SUMIF(D61:D61,"=x",$G61:$G61)+SUMIF(D61:D61,"=x",$H61:$H61)+SUMIF(D61:D61,"=x",$I61:$I61)+SUMIF(D61:D61,"=x",$J61:$J61)</f>
        <v>0</v>
      </c>
      <c r="E62" s="26">
        <f>SUMIF(E61:E61,"=x",$G61:$G61)+SUMIF(E61:E61,"=x",$H61:$H61)+SUMIF(E61:E61,"=x",$I61:$I61)+SUMIF(E61:E61,"=x",$J61:$J61)</f>
        <v>0</v>
      </c>
      <c r="F62" s="26">
        <f>SUMIF(F61:F61,"=x",$G61:$G61)+SUMIF(F61:F61,"=x",$H61:$H61)+SUMIF(F61:F61,"=x",$I61:$I61)+SUMIF(F61:F61,"=x",$J61:$J61)</f>
        <v>7</v>
      </c>
      <c r="G62" s="178">
        <f>SUM(C62:F62)</f>
        <v>7</v>
      </c>
      <c r="H62" s="179"/>
      <c r="I62" s="179"/>
      <c r="J62" s="179"/>
      <c r="K62" s="179"/>
      <c r="L62" s="180"/>
      <c r="M62" s="49"/>
      <c r="N62" s="49"/>
      <c r="O62" s="49"/>
      <c r="P62" s="49"/>
      <c r="Q62" s="49"/>
      <c r="R62" s="49"/>
      <c r="S62" s="49"/>
      <c r="T62" s="49"/>
      <c r="U62" s="49"/>
      <c r="V62" s="49"/>
      <c r="W62" s="49"/>
      <c r="X62" s="50"/>
    </row>
    <row r="63" spans="1:24" s="22" customFormat="1" x14ac:dyDescent="0.25">
      <c r="A63" s="184" t="s">
        <v>33</v>
      </c>
      <c r="B63" s="185"/>
      <c r="C63" s="53">
        <f>SUMIF(C61:C61,"=x",$K61:$K61)</f>
        <v>0</v>
      </c>
      <c r="D63" s="53">
        <f>SUMIF(D61:D61,"=x",$K61:$K61)</f>
        <v>0</v>
      </c>
      <c r="E63" s="53">
        <f>SUMIF(E61:E61,"=x",$K61:$K61)</f>
        <v>0</v>
      </c>
      <c r="F63" s="53">
        <f>SUMIF(F61:F61,"=x",$K61:$K61)</f>
        <v>1</v>
      </c>
      <c r="G63" s="186">
        <f>SUM(C63:F63)</f>
        <v>1</v>
      </c>
      <c r="H63" s="187"/>
      <c r="I63" s="187"/>
      <c r="J63" s="187"/>
      <c r="K63" s="187"/>
      <c r="L63" s="188"/>
      <c r="M63" s="49"/>
      <c r="N63" s="49"/>
      <c r="O63" s="49"/>
      <c r="P63" s="49"/>
      <c r="Q63" s="49"/>
      <c r="R63" s="49"/>
      <c r="S63" s="49"/>
      <c r="T63" s="49"/>
      <c r="U63" s="49"/>
      <c r="V63" s="49"/>
      <c r="W63" s="49"/>
      <c r="X63" s="50"/>
    </row>
    <row r="64" spans="1:24" s="22" customFormat="1" x14ac:dyDescent="0.25">
      <c r="A64" s="168" t="s">
        <v>34</v>
      </c>
      <c r="B64" s="169"/>
      <c r="C64" s="54">
        <f>SUMPRODUCT(--(C61:C61="x"),--($L61:$L61="K(5)"))</f>
        <v>0</v>
      </c>
      <c r="D64" s="37">
        <f>SUMPRODUCT(--(D61:D61="x"),--($L61:$L61="K(5)"))</f>
        <v>0</v>
      </c>
      <c r="E64" s="37">
        <f>SUMPRODUCT(--(E61:E61="x"),--($L61:$L61="K(5)"))</f>
        <v>0</v>
      </c>
      <c r="F64" s="37">
        <f>SUMPRODUCT(--(F61:F61="x"),--($L61:$L61="K(5)"))</f>
        <v>0</v>
      </c>
      <c r="G64" s="170">
        <f>SUM(C64:F64)</f>
        <v>0</v>
      </c>
      <c r="H64" s="171"/>
      <c r="I64" s="171"/>
      <c r="J64" s="171"/>
      <c r="K64" s="171"/>
      <c r="L64" s="172"/>
      <c r="M64" s="51"/>
      <c r="N64" s="51"/>
      <c r="O64" s="51"/>
      <c r="P64" s="51"/>
      <c r="Q64" s="51"/>
      <c r="R64" s="51"/>
      <c r="S64" s="51"/>
      <c r="T64" s="51"/>
      <c r="U64" s="51"/>
      <c r="V64" s="51"/>
      <c r="W64" s="51"/>
      <c r="X64" s="52"/>
    </row>
    <row r="65" spans="1:24" s="22" customFormat="1" x14ac:dyDescent="0.25">
      <c r="A65" s="42" t="s">
        <v>39</v>
      </c>
      <c r="B65" s="43"/>
      <c r="C65" s="38"/>
      <c r="D65" s="38"/>
      <c r="E65" s="38"/>
      <c r="F65" s="38"/>
      <c r="G65" s="38"/>
      <c r="H65" s="38"/>
      <c r="I65" s="38"/>
      <c r="J65" s="38"/>
      <c r="K65" s="38"/>
      <c r="L65" s="38"/>
      <c r="M65" s="39"/>
      <c r="N65" s="39"/>
      <c r="O65" s="39"/>
      <c r="P65" s="39"/>
      <c r="Q65" s="39"/>
      <c r="R65" s="39"/>
      <c r="S65" s="39"/>
      <c r="T65" s="39"/>
      <c r="U65" s="39"/>
      <c r="V65" s="39"/>
      <c r="W65" s="39"/>
      <c r="X65" s="40"/>
    </row>
    <row r="66" spans="1:24" s="22" customFormat="1" x14ac:dyDescent="0.25">
      <c r="A66" s="176" t="s">
        <v>32</v>
      </c>
      <c r="B66" s="177"/>
      <c r="C66" s="25">
        <f t="shared" ref="C66:F68" si="0">SUMIF($A4:$A65,$A66,C4:C65)</f>
        <v>141</v>
      </c>
      <c r="D66" s="26">
        <f t="shared" si="0"/>
        <v>153</v>
      </c>
      <c r="E66" s="26">
        <f t="shared" si="0"/>
        <v>119</v>
      </c>
      <c r="F66" s="26">
        <f t="shared" si="0"/>
        <v>39</v>
      </c>
      <c r="G66" s="178">
        <f>SUM(C66:F66)</f>
        <v>452</v>
      </c>
      <c r="H66" s="179"/>
      <c r="I66" s="179"/>
      <c r="J66" s="179"/>
      <c r="K66" s="179"/>
      <c r="L66" s="180"/>
      <c r="M66" s="181"/>
      <c r="N66" s="182"/>
      <c r="O66" s="182"/>
      <c r="P66" s="182"/>
      <c r="Q66" s="182"/>
      <c r="R66" s="182"/>
      <c r="S66" s="182"/>
      <c r="T66" s="182"/>
      <c r="U66" s="182"/>
      <c r="V66" s="182"/>
      <c r="W66" s="182"/>
      <c r="X66" s="183"/>
    </row>
    <row r="67" spans="1:24" s="22" customFormat="1" x14ac:dyDescent="0.25">
      <c r="A67" s="184" t="s">
        <v>33</v>
      </c>
      <c r="B67" s="185"/>
      <c r="C67" s="27">
        <f t="shared" si="0"/>
        <v>31</v>
      </c>
      <c r="D67" s="53">
        <f t="shared" si="0"/>
        <v>29</v>
      </c>
      <c r="E67" s="53">
        <f t="shared" si="0"/>
        <v>24</v>
      </c>
      <c r="F67" s="53">
        <f t="shared" si="0"/>
        <v>7</v>
      </c>
      <c r="G67" s="186">
        <f>SUM(C67:F67)</f>
        <v>91</v>
      </c>
      <c r="H67" s="203"/>
      <c r="I67" s="203"/>
      <c r="J67" s="203"/>
      <c r="K67" s="203"/>
      <c r="L67" s="204"/>
      <c r="M67" s="189"/>
      <c r="N67" s="190"/>
      <c r="O67" s="190"/>
      <c r="P67" s="190"/>
      <c r="Q67" s="190"/>
      <c r="R67" s="190"/>
      <c r="S67" s="190"/>
      <c r="T67" s="190"/>
      <c r="U67" s="190"/>
      <c r="V67" s="190"/>
      <c r="W67" s="190"/>
      <c r="X67" s="191"/>
    </row>
    <row r="68" spans="1:24" s="22" customFormat="1" x14ac:dyDescent="0.25">
      <c r="A68" s="168" t="s">
        <v>34</v>
      </c>
      <c r="B68" s="169"/>
      <c r="C68" s="36">
        <f t="shared" si="0"/>
        <v>7</v>
      </c>
      <c r="D68" s="37">
        <f t="shared" si="0"/>
        <v>11</v>
      </c>
      <c r="E68" s="37">
        <f t="shared" si="0"/>
        <v>6</v>
      </c>
      <c r="F68" s="37">
        <f t="shared" si="0"/>
        <v>2</v>
      </c>
      <c r="G68" s="170">
        <f>SUM(C68:F68)</f>
        <v>26</v>
      </c>
      <c r="H68" s="192"/>
      <c r="I68" s="192"/>
      <c r="J68" s="192"/>
      <c r="K68" s="192"/>
      <c r="L68" s="193"/>
      <c r="M68" s="189"/>
      <c r="N68" s="190"/>
      <c r="O68" s="190"/>
      <c r="P68" s="190"/>
      <c r="Q68" s="190"/>
      <c r="R68" s="190"/>
      <c r="S68" s="190"/>
      <c r="T68" s="190"/>
      <c r="U68" s="190"/>
      <c r="V68" s="190"/>
      <c r="W68" s="190"/>
      <c r="X68" s="191"/>
    </row>
    <row r="69" spans="1:24" s="22" customFormat="1" ht="13.5" thickBot="1" x14ac:dyDescent="0.3">
      <c r="A69" s="194" t="s">
        <v>40</v>
      </c>
      <c r="B69" s="195"/>
      <c r="C69" s="152">
        <v>30</v>
      </c>
      <c r="D69" s="153">
        <v>29</v>
      </c>
      <c r="E69" s="153">
        <v>24</v>
      </c>
      <c r="F69" s="153">
        <v>8</v>
      </c>
      <c r="G69" s="196">
        <f>SUM(C69:F69)</f>
        <v>91</v>
      </c>
      <c r="H69" s="197"/>
      <c r="I69" s="197"/>
      <c r="J69" s="197"/>
      <c r="K69" s="197"/>
      <c r="L69" s="198"/>
      <c r="M69" s="199"/>
      <c r="N69" s="200"/>
      <c r="O69" s="200"/>
      <c r="P69" s="200"/>
      <c r="Q69" s="200"/>
      <c r="R69" s="200"/>
      <c r="S69" s="200"/>
      <c r="T69" s="200"/>
      <c r="U69" s="200"/>
      <c r="V69" s="200"/>
      <c r="W69" s="200"/>
      <c r="X69" s="201"/>
    </row>
    <row r="70" spans="1:24" s="22" customFormat="1" x14ac:dyDescent="0.25">
      <c r="A70" s="42" t="s">
        <v>41</v>
      </c>
      <c r="B70" s="43"/>
      <c r="C70" s="38"/>
      <c r="D70" s="38"/>
      <c r="E70" s="38"/>
      <c r="F70" s="38"/>
      <c r="G70" s="44"/>
      <c r="H70" s="44"/>
      <c r="I70" s="44"/>
      <c r="J70" s="44"/>
      <c r="K70" s="44"/>
      <c r="L70" s="44"/>
      <c r="M70" s="44"/>
      <c r="N70" s="44"/>
      <c r="O70" s="44"/>
      <c r="P70" s="44"/>
      <c r="Q70" s="44"/>
      <c r="R70" s="44"/>
      <c r="S70" s="44"/>
      <c r="T70" s="44"/>
      <c r="U70" s="44"/>
      <c r="V70" s="44"/>
      <c r="W70" s="44"/>
      <c r="X70" s="128"/>
    </row>
    <row r="71" spans="1:24" s="22" customFormat="1" x14ac:dyDescent="0.25">
      <c r="A71" s="147" t="s">
        <v>211</v>
      </c>
      <c r="B71" s="154" t="s">
        <v>1</v>
      </c>
      <c r="C71" s="149"/>
      <c r="D71" s="150"/>
      <c r="E71" s="150" t="s">
        <v>25</v>
      </c>
      <c r="F71" s="150"/>
      <c r="G71" s="149"/>
      <c r="H71" s="150"/>
      <c r="I71" s="150"/>
      <c r="J71" s="151">
        <v>10</v>
      </c>
      <c r="K71" s="145">
        <v>2</v>
      </c>
      <c r="L71" s="146" t="s">
        <v>28</v>
      </c>
      <c r="M71" s="161" t="s">
        <v>21</v>
      </c>
      <c r="N71" s="162" t="s">
        <v>206</v>
      </c>
      <c r="O71" s="163" t="s">
        <v>207</v>
      </c>
      <c r="P71" s="32"/>
      <c r="Q71" s="34"/>
      <c r="R71" s="24"/>
      <c r="S71" s="32"/>
      <c r="T71" s="34"/>
      <c r="U71" s="24"/>
      <c r="V71" s="71" t="s">
        <v>204</v>
      </c>
      <c r="W71" s="166" t="s">
        <v>205</v>
      </c>
      <c r="X71" s="167" t="s">
        <v>3</v>
      </c>
    </row>
    <row r="72" spans="1:24" s="22" customFormat="1" x14ac:dyDescent="0.25">
      <c r="A72" s="176" t="s">
        <v>32</v>
      </c>
      <c r="B72" s="177"/>
      <c r="C72" s="25">
        <f>SUMIF(C71:C71,"=x",$G71:$G71)+SUMIF(C71:C71,"=x",$H71:$H71)+SUMIF(C71:C71,"=x",$I71:$I71)+SUMIF(C71:C71,"=x",$J71:$J71)</f>
        <v>0</v>
      </c>
      <c r="D72" s="26">
        <f>SUMIF(D71:D71,"=x",$G71:$G71)+SUMIF(D71:D71,"=x",$H71:$H71)+SUMIF(D71:D71,"=x",$I71:$I71)+SUMIF(D71:D71,"=x",$J71:$J71)</f>
        <v>0</v>
      </c>
      <c r="E72" s="26">
        <f>SUMIF(E71:E71,"=x",$G71:$G71)+SUMIF(E71:E71,"=x",$H71:$H71)+SUMIF(E71:E71,"=x",$I71:$I71)+SUMIF(E71:E71,"=x",$J71:$J71)</f>
        <v>10</v>
      </c>
      <c r="F72" s="26">
        <f>SUMIF(F71:F71,"=x",$G71:$G71)+SUMIF(F71:F71,"=x",$H71:$H71)+SUMIF(F71:F71,"=x",$I71:$I71)+SUMIF(F71:F71,"=x",$J71:$J71)</f>
        <v>0</v>
      </c>
      <c r="G72" s="178">
        <f>SUM(C72:F72)</f>
        <v>10</v>
      </c>
      <c r="H72" s="179"/>
      <c r="I72" s="179"/>
      <c r="J72" s="179"/>
      <c r="K72" s="179"/>
      <c r="L72" s="180"/>
      <c r="M72" s="181"/>
      <c r="N72" s="182"/>
      <c r="O72" s="182"/>
      <c r="P72" s="182"/>
      <c r="Q72" s="182"/>
      <c r="R72" s="182"/>
      <c r="S72" s="182"/>
      <c r="T72" s="182"/>
      <c r="U72" s="182"/>
      <c r="V72" s="182"/>
      <c r="W72" s="182"/>
      <c r="X72" s="183"/>
    </row>
    <row r="73" spans="1:24" s="22" customFormat="1" x14ac:dyDescent="0.25">
      <c r="A73" s="184" t="s">
        <v>33</v>
      </c>
      <c r="B73" s="185"/>
      <c r="C73" s="48">
        <f>SUMIF(C71:C71,"=x",$K71:$K71)</f>
        <v>0</v>
      </c>
      <c r="D73" s="53">
        <f>SUMIF(D71:D71,"=x",$K71:$K71)</f>
        <v>0</v>
      </c>
      <c r="E73" s="53">
        <f>SUMIF(E71:E71,"=x",$K71:$K71)</f>
        <v>2</v>
      </c>
      <c r="F73" s="53">
        <f>SUMIF(F71:F71,"=x",$K71:$K71)</f>
        <v>0</v>
      </c>
      <c r="G73" s="186">
        <f>SUM(C73:F73)</f>
        <v>2</v>
      </c>
      <c r="H73" s="187"/>
      <c r="I73" s="187"/>
      <c r="J73" s="187"/>
      <c r="K73" s="187"/>
      <c r="L73" s="188"/>
      <c r="M73" s="189"/>
      <c r="N73" s="190"/>
      <c r="O73" s="190"/>
      <c r="P73" s="190"/>
      <c r="Q73" s="190"/>
      <c r="R73" s="190"/>
      <c r="S73" s="190"/>
      <c r="T73" s="190"/>
      <c r="U73" s="190"/>
      <c r="V73" s="190"/>
      <c r="W73" s="190"/>
      <c r="X73" s="191"/>
    </row>
    <row r="74" spans="1:24" s="22" customFormat="1" x14ac:dyDescent="0.25">
      <c r="A74" s="168" t="s">
        <v>34</v>
      </c>
      <c r="B74" s="169"/>
      <c r="C74" s="54">
        <f>SUMPRODUCT(--(C71:C71="x"),--($L71:$L71="K(5)"))</f>
        <v>0</v>
      </c>
      <c r="D74" s="37">
        <f>SUMPRODUCT(--(D71:D71="x"),--($L71:$L71="K(5)"))</f>
        <v>0</v>
      </c>
      <c r="E74" s="37">
        <f>SUMPRODUCT(--(E71:E71="x"),--($L71:$L71="K(5)"))</f>
        <v>0</v>
      </c>
      <c r="F74" s="37">
        <f>SUMPRODUCT(--(F71:F71="x"),--($L71:$L71="K(5)"))</f>
        <v>0</v>
      </c>
      <c r="G74" s="170">
        <f>SUM(C74:F74)</f>
        <v>0</v>
      </c>
      <c r="H74" s="171"/>
      <c r="I74" s="171"/>
      <c r="J74" s="171"/>
      <c r="K74" s="171"/>
      <c r="L74" s="172"/>
      <c r="M74" s="173"/>
      <c r="N74" s="174"/>
      <c r="O74" s="174"/>
      <c r="P74" s="174"/>
      <c r="Q74" s="174"/>
      <c r="R74" s="174"/>
      <c r="S74" s="174"/>
      <c r="T74" s="174"/>
      <c r="U74" s="174"/>
      <c r="V74" s="174"/>
      <c r="W74" s="174"/>
      <c r="X74" s="175"/>
    </row>
    <row r="75" spans="1:24" s="22" customFormat="1" x14ac:dyDescent="0.2">
      <c r="C75" s="3"/>
      <c r="D75" s="3"/>
      <c r="E75" s="3"/>
      <c r="F75" s="3"/>
      <c r="G75" s="3"/>
      <c r="H75" s="3"/>
      <c r="I75" s="3"/>
      <c r="J75" s="3"/>
      <c r="K75" s="3"/>
      <c r="L75" s="2"/>
      <c r="M75" s="3"/>
      <c r="N75" s="4"/>
      <c r="O75" s="4"/>
      <c r="P75" s="3"/>
      <c r="Q75" s="4"/>
      <c r="R75" s="4"/>
      <c r="S75" s="3"/>
      <c r="T75" s="3"/>
      <c r="U75" s="3"/>
      <c r="V75" s="3"/>
      <c r="W75" s="3"/>
    </row>
    <row r="77" spans="1:24" x14ac:dyDescent="0.2">
      <c r="A77" s="45" t="s">
        <v>13</v>
      </c>
    </row>
    <row r="78" spans="1:24" x14ac:dyDescent="0.2">
      <c r="A78" s="4" t="s">
        <v>42</v>
      </c>
    </row>
    <row r="79" spans="1:24" x14ac:dyDescent="0.2">
      <c r="A79" s="4" t="s">
        <v>43</v>
      </c>
    </row>
    <row r="80" spans="1:24" x14ac:dyDescent="0.2">
      <c r="A80" s="4"/>
    </row>
    <row r="81" spans="1:1" x14ac:dyDescent="0.2">
      <c r="A81" s="45" t="s">
        <v>44</v>
      </c>
    </row>
    <row r="82" spans="1:1" x14ac:dyDescent="0.2">
      <c r="A82" s="4" t="s">
        <v>45</v>
      </c>
    </row>
    <row r="83" spans="1:1" x14ac:dyDescent="0.2">
      <c r="A83" s="4" t="s">
        <v>46</v>
      </c>
    </row>
    <row r="84" spans="1:1" x14ac:dyDescent="0.2">
      <c r="A84" s="4" t="s">
        <v>47</v>
      </c>
    </row>
    <row r="85" spans="1:1" x14ac:dyDescent="0.2">
      <c r="A85" s="4" t="s">
        <v>48</v>
      </c>
    </row>
    <row r="86" spans="1:1" x14ac:dyDescent="0.2">
      <c r="A86" s="4"/>
    </row>
    <row r="88" spans="1:1" x14ac:dyDescent="0.2">
      <c r="A88" s="45" t="s">
        <v>49</v>
      </c>
    </row>
    <row r="89" spans="1:1" x14ac:dyDescent="0.2">
      <c r="A89" s="4" t="s">
        <v>50</v>
      </c>
    </row>
    <row r="90" spans="1:1" x14ac:dyDescent="0.2">
      <c r="A90" s="4" t="s">
        <v>51</v>
      </c>
    </row>
    <row r="91" spans="1:1" x14ac:dyDescent="0.2">
      <c r="A91" s="4" t="s">
        <v>52</v>
      </c>
    </row>
    <row r="92" spans="1:1" x14ac:dyDescent="0.2">
      <c r="A92" s="4" t="s">
        <v>53</v>
      </c>
    </row>
    <row r="94" spans="1:1" x14ac:dyDescent="0.2">
      <c r="A94" s="45" t="s">
        <v>54</v>
      </c>
    </row>
    <row r="95" spans="1:1" x14ac:dyDescent="0.2">
      <c r="A95" s="46" t="s">
        <v>55</v>
      </c>
    </row>
    <row r="96" spans="1:1" x14ac:dyDescent="0.2">
      <c r="A96" s="47" t="s">
        <v>56</v>
      </c>
    </row>
    <row r="97" spans="1:1" x14ac:dyDescent="0.2">
      <c r="A97" s="4" t="s">
        <v>57</v>
      </c>
    </row>
  </sheetData>
  <mergeCells count="65">
    <mergeCell ref="G5:J5"/>
    <mergeCell ref="K5:K6"/>
    <mergeCell ref="L5:L6"/>
    <mergeCell ref="A45:B45"/>
    <mergeCell ref="G45:L45"/>
    <mergeCell ref="M45:X45"/>
    <mergeCell ref="W5:W6"/>
    <mergeCell ref="X5:X6"/>
    <mergeCell ref="A44:B44"/>
    <mergeCell ref="G44:L44"/>
    <mergeCell ref="M44:X44"/>
    <mergeCell ref="M5:O5"/>
    <mergeCell ref="P5:R5"/>
    <mergeCell ref="S5:U5"/>
    <mergeCell ref="V5:V6"/>
    <mergeCell ref="A5:A6"/>
    <mergeCell ref="B5:B6"/>
    <mergeCell ref="C5:F5"/>
    <mergeCell ref="A46:B46"/>
    <mergeCell ref="G46:L46"/>
    <mergeCell ref="M46:X46"/>
    <mergeCell ref="A58:B58"/>
    <mergeCell ref="G58:L58"/>
    <mergeCell ref="M58:X58"/>
    <mergeCell ref="A47:B47"/>
    <mergeCell ref="G47:L47"/>
    <mergeCell ref="A50:B50"/>
    <mergeCell ref="G50:L50"/>
    <mergeCell ref="A51:B51"/>
    <mergeCell ref="G51:L51"/>
    <mergeCell ref="A52:B52"/>
    <mergeCell ref="G52:L52"/>
    <mergeCell ref="A57:B57"/>
    <mergeCell ref="G57:L57"/>
    <mergeCell ref="M57:X57"/>
    <mergeCell ref="A67:B67"/>
    <mergeCell ref="G67:L67"/>
    <mergeCell ref="M67:X67"/>
    <mergeCell ref="A59:B59"/>
    <mergeCell ref="G59:L59"/>
    <mergeCell ref="M59:X59"/>
    <mergeCell ref="A62:B62"/>
    <mergeCell ref="G62:L62"/>
    <mergeCell ref="A63:B63"/>
    <mergeCell ref="G63:L63"/>
    <mergeCell ref="A64:B64"/>
    <mergeCell ref="G64:L64"/>
    <mergeCell ref="A66:B66"/>
    <mergeCell ref="G66:L66"/>
    <mergeCell ref="M66:X66"/>
    <mergeCell ref="A68:B68"/>
    <mergeCell ref="G68:L68"/>
    <mergeCell ref="M68:X68"/>
    <mergeCell ref="A69:B69"/>
    <mergeCell ref="G69:L69"/>
    <mergeCell ref="M69:X69"/>
    <mergeCell ref="A74:B74"/>
    <mergeCell ref="G74:L74"/>
    <mergeCell ref="M74:X74"/>
    <mergeCell ref="A72:B72"/>
    <mergeCell ref="G72:L72"/>
    <mergeCell ref="M72:X72"/>
    <mergeCell ref="A73:B73"/>
    <mergeCell ref="G73:L73"/>
    <mergeCell ref="M73:X73"/>
  </mergeCells>
  <dataValidations count="1">
    <dataValidation allowBlank="1" showInputMessage="1" showErrorMessage="1" promptTitle="Figyelmeztetés" prompt="Kérjük pontosan adja meg a tárgy kódját, mert a késöbbiekben nem változtatható!" sqref="A16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A65552 IT65552 SP65552 ACL65552 AMH65552 AWD65552 BFZ65552 BPV65552 BZR65552 CJN65552 CTJ65552 DDF65552 DNB65552 DWX65552 EGT65552 EQP65552 FAL65552 FKH65552 FUD65552 GDZ65552 GNV65552 GXR65552 HHN65552 HRJ65552 IBF65552 ILB65552 IUX65552 JET65552 JOP65552 JYL65552 KIH65552 KSD65552 LBZ65552 LLV65552 LVR65552 MFN65552 MPJ65552 MZF65552 NJB65552 NSX65552 OCT65552 OMP65552 OWL65552 PGH65552 PQD65552 PZZ65552 QJV65552 QTR65552 RDN65552 RNJ65552 RXF65552 SHB65552 SQX65552 TAT65552 TKP65552 TUL65552 UEH65552 UOD65552 UXZ65552 VHV65552 VRR65552 WBN65552 WLJ65552 WVF65552 A131088 IT131088 SP131088 ACL131088 AMH131088 AWD131088 BFZ131088 BPV131088 BZR131088 CJN131088 CTJ131088 DDF131088 DNB131088 DWX131088 EGT131088 EQP131088 FAL131088 FKH131088 FUD131088 GDZ131088 GNV131088 GXR131088 HHN131088 HRJ131088 IBF131088 ILB131088 IUX131088 JET131088 JOP131088 JYL131088 KIH131088 KSD131088 LBZ131088 LLV131088 LVR131088 MFN131088 MPJ131088 MZF131088 NJB131088 NSX131088 OCT131088 OMP131088 OWL131088 PGH131088 PQD131088 PZZ131088 QJV131088 QTR131088 RDN131088 RNJ131088 RXF131088 SHB131088 SQX131088 TAT131088 TKP131088 TUL131088 UEH131088 UOD131088 UXZ131088 VHV131088 VRR131088 WBN131088 WLJ131088 WVF131088 A196624 IT196624 SP196624 ACL196624 AMH196624 AWD196624 BFZ196624 BPV196624 BZR196624 CJN196624 CTJ196624 DDF196624 DNB196624 DWX196624 EGT196624 EQP196624 FAL196624 FKH196624 FUD196624 GDZ196624 GNV196624 GXR196624 HHN196624 HRJ196624 IBF196624 ILB196624 IUX196624 JET196624 JOP196624 JYL196624 KIH196624 KSD196624 LBZ196624 LLV196624 LVR196624 MFN196624 MPJ196624 MZF196624 NJB196624 NSX196624 OCT196624 OMP196624 OWL196624 PGH196624 PQD196624 PZZ196624 QJV196624 QTR196624 RDN196624 RNJ196624 RXF196624 SHB196624 SQX196624 TAT196624 TKP196624 TUL196624 UEH196624 UOD196624 UXZ196624 VHV196624 VRR196624 WBN196624 WLJ196624 WVF196624 A262160 IT262160 SP262160 ACL262160 AMH262160 AWD262160 BFZ262160 BPV262160 BZR262160 CJN262160 CTJ262160 DDF262160 DNB262160 DWX262160 EGT262160 EQP262160 FAL262160 FKH262160 FUD262160 GDZ262160 GNV262160 GXR262160 HHN262160 HRJ262160 IBF262160 ILB262160 IUX262160 JET262160 JOP262160 JYL262160 KIH262160 KSD262160 LBZ262160 LLV262160 LVR262160 MFN262160 MPJ262160 MZF262160 NJB262160 NSX262160 OCT262160 OMP262160 OWL262160 PGH262160 PQD262160 PZZ262160 QJV262160 QTR262160 RDN262160 RNJ262160 RXF262160 SHB262160 SQX262160 TAT262160 TKP262160 TUL262160 UEH262160 UOD262160 UXZ262160 VHV262160 VRR262160 WBN262160 WLJ262160 WVF262160 A327696 IT327696 SP327696 ACL327696 AMH327696 AWD327696 BFZ327696 BPV327696 BZR327696 CJN327696 CTJ327696 DDF327696 DNB327696 DWX327696 EGT327696 EQP327696 FAL327696 FKH327696 FUD327696 GDZ327696 GNV327696 GXR327696 HHN327696 HRJ327696 IBF327696 ILB327696 IUX327696 JET327696 JOP327696 JYL327696 KIH327696 KSD327696 LBZ327696 LLV327696 LVR327696 MFN327696 MPJ327696 MZF327696 NJB327696 NSX327696 OCT327696 OMP327696 OWL327696 PGH327696 PQD327696 PZZ327696 QJV327696 QTR327696 RDN327696 RNJ327696 RXF327696 SHB327696 SQX327696 TAT327696 TKP327696 TUL327696 UEH327696 UOD327696 UXZ327696 VHV327696 VRR327696 WBN327696 WLJ327696 WVF327696 A393232 IT393232 SP393232 ACL393232 AMH393232 AWD393232 BFZ393232 BPV393232 BZR393232 CJN393232 CTJ393232 DDF393232 DNB393232 DWX393232 EGT393232 EQP393232 FAL393232 FKH393232 FUD393232 GDZ393232 GNV393232 GXR393232 HHN393232 HRJ393232 IBF393232 ILB393232 IUX393232 JET393232 JOP393232 JYL393232 KIH393232 KSD393232 LBZ393232 LLV393232 LVR393232 MFN393232 MPJ393232 MZF393232 NJB393232 NSX393232 OCT393232 OMP393232 OWL393232 PGH393232 PQD393232 PZZ393232 QJV393232 QTR393232 RDN393232 RNJ393232 RXF393232 SHB393232 SQX393232 TAT393232 TKP393232 TUL393232 UEH393232 UOD393232 UXZ393232 VHV393232 VRR393232 WBN393232 WLJ393232 WVF393232 A458768 IT458768 SP458768 ACL458768 AMH458768 AWD458768 BFZ458768 BPV458768 BZR458768 CJN458768 CTJ458768 DDF458768 DNB458768 DWX458768 EGT458768 EQP458768 FAL458768 FKH458768 FUD458768 GDZ458768 GNV458768 GXR458768 HHN458768 HRJ458768 IBF458768 ILB458768 IUX458768 JET458768 JOP458768 JYL458768 KIH458768 KSD458768 LBZ458768 LLV458768 LVR458768 MFN458768 MPJ458768 MZF458768 NJB458768 NSX458768 OCT458768 OMP458768 OWL458768 PGH458768 PQD458768 PZZ458768 QJV458768 QTR458768 RDN458768 RNJ458768 RXF458768 SHB458768 SQX458768 TAT458768 TKP458768 TUL458768 UEH458768 UOD458768 UXZ458768 VHV458768 VRR458768 WBN458768 WLJ458768 WVF458768 A524304 IT524304 SP524304 ACL524304 AMH524304 AWD524304 BFZ524304 BPV524304 BZR524304 CJN524304 CTJ524304 DDF524304 DNB524304 DWX524304 EGT524304 EQP524304 FAL524304 FKH524304 FUD524304 GDZ524304 GNV524304 GXR524304 HHN524304 HRJ524304 IBF524304 ILB524304 IUX524304 JET524304 JOP524304 JYL524304 KIH524304 KSD524304 LBZ524304 LLV524304 LVR524304 MFN524304 MPJ524304 MZF524304 NJB524304 NSX524304 OCT524304 OMP524304 OWL524304 PGH524304 PQD524304 PZZ524304 QJV524304 QTR524304 RDN524304 RNJ524304 RXF524304 SHB524304 SQX524304 TAT524304 TKP524304 TUL524304 UEH524304 UOD524304 UXZ524304 VHV524304 VRR524304 WBN524304 WLJ524304 WVF524304 A589840 IT589840 SP589840 ACL589840 AMH589840 AWD589840 BFZ589840 BPV589840 BZR589840 CJN589840 CTJ589840 DDF589840 DNB589840 DWX589840 EGT589840 EQP589840 FAL589840 FKH589840 FUD589840 GDZ589840 GNV589840 GXR589840 HHN589840 HRJ589840 IBF589840 ILB589840 IUX589840 JET589840 JOP589840 JYL589840 KIH589840 KSD589840 LBZ589840 LLV589840 LVR589840 MFN589840 MPJ589840 MZF589840 NJB589840 NSX589840 OCT589840 OMP589840 OWL589840 PGH589840 PQD589840 PZZ589840 QJV589840 QTR589840 RDN589840 RNJ589840 RXF589840 SHB589840 SQX589840 TAT589840 TKP589840 TUL589840 UEH589840 UOD589840 UXZ589840 VHV589840 VRR589840 WBN589840 WLJ589840 WVF589840 A655376 IT655376 SP655376 ACL655376 AMH655376 AWD655376 BFZ655376 BPV655376 BZR655376 CJN655376 CTJ655376 DDF655376 DNB655376 DWX655376 EGT655376 EQP655376 FAL655376 FKH655376 FUD655376 GDZ655376 GNV655376 GXR655376 HHN655376 HRJ655376 IBF655376 ILB655376 IUX655376 JET655376 JOP655376 JYL655376 KIH655376 KSD655376 LBZ655376 LLV655376 LVR655376 MFN655376 MPJ655376 MZF655376 NJB655376 NSX655376 OCT655376 OMP655376 OWL655376 PGH655376 PQD655376 PZZ655376 QJV655376 QTR655376 RDN655376 RNJ655376 RXF655376 SHB655376 SQX655376 TAT655376 TKP655376 TUL655376 UEH655376 UOD655376 UXZ655376 VHV655376 VRR655376 WBN655376 WLJ655376 WVF655376 A720912 IT720912 SP720912 ACL720912 AMH720912 AWD720912 BFZ720912 BPV720912 BZR720912 CJN720912 CTJ720912 DDF720912 DNB720912 DWX720912 EGT720912 EQP720912 FAL720912 FKH720912 FUD720912 GDZ720912 GNV720912 GXR720912 HHN720912 HRJ720912 IBF720912 ILB720912 IUX720912 JET720912 JOP720912 JYL720912 KIH720912 KSD720912 LBZ720912 LLV720912 LVR720912 MFN720912 MPJ720912 MZF720912 NJB720912 NSX720912 OCT720912 OMP720912 OWL720912 PGH720912 PQD720912 PZZ720912 QJV720912 QTR720912 RDN720912 RNJ720912 RXF720912 SHB720912 SQX720912 TAT720912 TKP720912 TUL720912 UEH720912 UOD720912 UXZ720912 VHV720912 VRR720912 WBN720912 WLJ720912 WVF720912 A786448 IT786448 SP786448 ACL786448 AMH786448 AWD786448 BFZ786448 BPV786448 BZR786448 CJN786448 CTJ786448 DDF786448 DNB786448 DWX786448 EGT786448 EQP786448 FAL786448 FKH786448 FUD786448 GDZ786448 GNV786448 GXR786448 HHN786448 HRJ786448 IBF786448 ILB786448 IUX786448 JET786448 JOP786448 JYL786448 KIH786448 KSD786448 LBZ786448 LLV786448 LVR786448 MFN786448 MPJ786448 MZF786448 NJB786448 NSX786448 OCT786448 OMP786448 OWL786448 PGH786448 PQD786448 PZZ786448 QJV786448 QTR786448 RDN786448 RNJ786448 RXF786448 SHB786448 SQX786448 TAT786448 TKP786448 TUL786448 UEH786448 UOD786448 UXZ786448 VHV786448 VRR786448 WBN786448 WLJ786448 WVF786448 A851984 IT851984 SP851984 ACL851984 AMH851984 AWD851984 BFZ851984 BPV851984 BZR851984 CJN851984 CTJ851984 DDF851984 DNB851984 DWX851984 EGT851984 EQP851984 FAL851984 FKH851984 FUD851984 GDZ851984 GNV851984 GXR851984 HHN851984 HRJ851984 IBF851984 ILB851984 IUX851984 JET851984 JOP851984 JYL851984 KIH851984 KSD851984 LBZ851984 LLV851984 LVR851984 MFN851984 MPJ851984 MZF851984 NJB851984 NSX851984 OCT851984 OMP851984 OWL851984 PGH851984 PQD851984 PZZ851984 QJV851984 QTR851984 RDN851984 RNJ851984 RXF851984 SHB851984 SQX851984 TAT851984 TKP851984 TUL851984 UEH851984 UOD851984 UXZ851984 VHV851984 VRR851984 WBN851984 WLJ851984 WVF851984 A917520 IT917520 SP917520 ACL917520 AMH917520 AWD917520 BFZ917520 BPV917520 BZR917520 CJN917520 CTJ917520 DDF917520 DNB917520 DWX917520 EGT917520 EQP917520 FAL917520 FKH917520 FUD917520 GDZ917520 GNV917520 GXR917520 HHN917520 HRJ917520 IBF917520 ILB917520 IUX917520 JET917520 JOP917520 JYL917520 KIH917520 KSD917520 LBZ917520 LLV917520 LVR917520 MFN917520 MPJ917520 MZF917520 NJB917520 NSX917520 OCT917520 OMP917520 OWL917520 PGH917520 PQD917520 PZZ917520 QJV917520 QTR917520 RDN917520 RNJ917520 RXF917520 SHB917520 SQX917520 TAT917520 TKP917520 TUL917520 UEH917520 UOD917520 UXZ917520 VHV917520 VRR917520 WBN917520 WLJ917520 WVF917520 A983056 IT983056 SP983056 ACL983056 AMH983056 AWD983056 BFZ983056 BPV983056 BZR983056 CJN983056 CTJ983056 DDF983056 DNB983056 DWX983056 EGT983056 EQP983056 FAL983056 FKH983056 FUD983056 GDZ983056 GNV983056 GXR983056 HHN983056 HRJ983056 IBF983056 ILB983056 IUX983056 JET983056 JOP983056 JYL983056 KIH983056 KSD983056 LBZ983056 LLV983056 LVR983056 MFN983056 MPJ983056 MZF983056 NJB983056 NSX983056 OCT983056 OMP983056 OWL983056 PGH983056 PQD983056 PZZ983056 QJV983056 QTR983056 RDN983056 RNJ983056 RXF983056 SHB983056 SQX983056 TAT983056 TKP983056 TUL983056 UEH983056 UOD983056 UXZ983056 VHV983056 VRR983056 WBN983056 WLJ983056 WVF983056"/>
  </dataValidations>
  <printOptions horizontalCentered="1"/>
  <pageMargins left="0.19685039370078741" right="0.19685039370078741" top="0.19685039370078741" bottom="0.19685039370078741" header="0" footer="0"/>
  <pageSetup paperSize="9" scale="45"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biológiatanár 4 félév levelező</vt:lpstr>
      <vt:lpstr>'biológiatanár 4 félév levelező'!Nyomtatási_terület</vt:lpstr>
    </vt:vector>
  </TitlesOfParts>
  <Company>ELTE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ELTE-User</dc:creator>
  <cp:lastModifiedBy>Török Gabriella</cp:lastModifiedBy>
  <cp:lastPrinted>2019-06-13T15:27:05Z</cp:lastPrinted>
  <dcterms:created xsi:type="dcterms:W3CDTF">2019-06-10T15:44:25Z</dcterms:created>
  <dcterms:modified xsi:type="dcterms:W3CDTF">2022-06-09T12:00:23Z</dcterms:modified>
</cp:coreProperties>
</file>